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hrzue/Documents/SVTS/A. Concours C50m/E. Cible Série/1. Travail/"/>
    </mc:Choice>
  </mc:AlternateContent>
  <xr:revisionPtr revIDLastSave="0" documentId="13_ncr:1_{91920C6E-A415-0C4E-AF85-EB8EA5C74201}" xr6:coauthVersionLast="36" xr6:coauthVersionMax="36" xr10:uidLastSave="{00000000-0000-0000-0000-000000000000}"/>
  <bookViews>
    <workbookView xWindow="0" yWindow="500" windowWidth="28800" windowHeight="16400" tabRatio="500" xr2:uid="{00000000-000D-0000-FFFF-FFFF00000000}"/>
  </bookViews>
  <sheets>
    <sheet name="Participant.form" sheetId="2" r:id="rId1"/>
  </sheets>
  <externalReferences>
    <externalReference r:id="rId2"/>
    <externalReference r:id="rId3"/>
    <externalReference r:id="rId4"/>
    <externalReference r:id="rId5"/>
  </externalReferences>
  <definedNames>
    <definedName name="Anglais_age">[1]Age!$B$3:$G$85</definedName>
    <definedName name="anglais_cc_elite" localSheetId="0">Participant.form!#REF!</definedName>
    <definedName name="anglais_cc_junvet" localSheetId="0">Participant.form!#REF!</definedName>
    <definedName name="Anglais_ccelite">[1]Age!$I$5:$J$9</definedName>
    <definedName name="Anglais_ccjunvet">[1]Age!$K$5:$L$9</definedName>
    <definedName name="Anglais_cible_cart">[1]Startliste!$F$9:$J$30</definedName>
    <definedName name="Anglais_cible_elect">[1]Startliste!$F$36:$J$43</definedName>
    <definedName name="Anglais_classelite">[1]Trav_Qual!$A$2:$AB$31</definedName>
    <definedName name="Anglais_classjuniors">[1]Trav_Qual!$A$39:$AB$68</definedName>
    <definedName name="Anglais_decel">[1]Déc_Trav!$E$5:$AA$164</definedName>
    <definedName name="Anglais_decent">[1]Déc_Trav!$A$5:$AA$164</definedName>
    <definedName name="Anglais_decjun">[1]Déc_Trav!$F$5:$AA$164</definedName>
    <definedName name="Anglais_finaleelite">[1]Trav_Finale!$A$2:$AH$9</definedName>
    <definedName name="Anglais_finalejuniors">[1]Trav_Finale!$A$25:$AH$32</definedName>
    <definedName name="Anglais_finel">[1]Trav_Finale!$E$2:$J$9</definedName>
    <definedName name="Anglais_finjun">[1]Trav_Finale!$E$25:$J$32</definedName>
    <definedName name="Anglais_medel">[1]Age!$N$5:$O$9</definedName>
    <definedName name="Anglais_medjunvet">[1]Age!$P$5:$Q$9</definedName>
    <definedName name="Anglais_nomelite">[1]Déc_Trav!$C$5:$L$164</definedName>
    <definedName name="Anglais_nomjuniors">[1]Déc_Trav!$D$5:$L$164</definedName>
    <definedName name="Anglais_qualelite">[1]Trav_Qual!$D$2:$AC$31</definedName>
    <definedName name="Anglais_qualjuniors">[1]Trav_Qual!$D$39:$AC$68</definedName>
    <definedName name="annee" localSheetId="0">#REF!</definedName>
    <definedName name="annee">#REF!</definedName>
    <definedName name="datead" localSheetId="0">#REF!</definedName>
    <definedName name="datead">#REF!</definedName>
    <definedName name="elite_class" localSheetId="0">#REF!</definedName>
    <definedName name="elite_class">#REF!</definedName>
    <definedName name="Elite_Finale">[2]Travail_Finale!$E$2:$AH$9</definedName>
    <definedName name="Elite_Qualif" localSheetId="0">#REF!</definedName>
    <definedName name="Elite_Qualif">#REF!</definedName>
    <definedName name="paiement" localSheetId="0">#REF!</definedName>
    <definedName name="paiement">#REF!</definedName>
    <definedName name="retour" localSheetId="0">#REF!</definedName>
    <definedName name="retour">#REF!</definedName>
    <definedName name="societe" localSheetId="0">[3]Sociétés!$A$9:$L$37</definedName>
    <definedName name="societe">[4]Sociétés!$A$9:$L$36</definedName>
    <definedName name="Societes" localSheetId="0">#REF!</definedName>
    <definedName name="Societes">#REF!</definedName>
    <definedName name="_xlnm.Print_Area" localSheetId="0">Participant.form!$A:$L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  <c r="J5" i="2" s="1"/>
  <c r="N31" i="2"/>
  <c r="G31" i="2" s="1"/>
  <c r="N30" i="2"/>
  <c r="H30" i="2" s="1"/>
  <c r="N29" i="2"/>
  <c r="G29" i="2" s="1"/>
  <c r="N28" i="2"/>
  <c r="H28" i="2" s="1"/>
  <c r="N27" i="2"/>
  <c r="G27" i="2" s="1"/>
  <c r="H27" i="2"/>
  <c r="N26" i="2"/>
  <c r="H26" i="2" s="1"/>
  <c r="N25" i="2"/>
  <c r="G25" i="2" s="1"/>
  <c r="N24" i="2"/>
  <c r="H24" i="2" s="1"/>
  <c r="N23" i="2"/>
  <c r="G23" i="2" s="1"/>
  <c r="N22" i="2"/>
  <c r="H22" i="2" s="1"/>
  <c r="N21" i="2"/>
  <c r="G21" i="2" s="1"/>
  <c r="N20" i="2"/>
  <c r="H20" i="2" s="1"/>
  <c r="N19" i="2"/>
  <c r="G19" i="2" s="1"/>
  <c r="H19" i="2"/>
  <c r="N18" i="2"/>
  <c r="H18" i="2" s="1"/>
  <c r="N17" i="2"/>
  <c r="G17" i="2" s="1"/>
  <c r="N16" i="2"/>
  <c r="H16" i="2" s="1"/>
  <c r="N15" i="2"/>
  <c r="G15" i="2" s="1"/>
  <c r="N14" i="2"/>
  <c r="H14" i="2" s="1"/>
  <c r="N13" i="2"/>
  <c r="G13" i="2" s="1"/>
  <c r="N12" i="2"/>
  <c r="H12" i="2" s="1"/>
  <c r="H17" i="2" l="1"/>
  <c r="H15" i="2"/>
  <c r="H31" i="2"/>
  <c r="H13" i="2"/>
  <c r="H23" i="2"/>
  <c r="H29" i="2"/>
  <c r="H25" i="2"/>
  <c r="H21" i="2"/>
  <c r="E119" i="2"/>
  <c r="E111" i="2"/>
  <c r="E103" i="2"/>
  <c r="E95" i="2"/>
  <c r="E87" i="2"/>
  <c r="E79" i="2"/>
  <c r="E71" i="2"/>
  <c r="E63" i="2"/>
  <c r="E55" i="2"/>
  <c r="E47" i="2"/>
  <c r="E118" i="2"/>
  <c r="E110" i="2"/>
  <c r="E102" i="2"/>
  <c r="E94" i="2"/>
  <c r="E86" i="2"/>
  <c r="E78" i="2"/>
  <c r="E70" i="2"/>
  <c r="E62" i="2"/>
  <c r="E54" i="2"/>
  <c r="E46" i="2"/>
  <c r="E96" i="2"/>
  <c r="E48" i="2"/>
  <c r="E112" i="2"/>
  <c r="E125" i="2"/>
  <c r="E117" i="2"/>
  <c r="E109" i="2"/>
  <c r="E101" i="2"/>
  <c r="E93" i="2"/>
  <c r="E85" i="2"/>
  <c r="E77" i="2"/>
  <c r="E69" i="2"/>
  <c r="E61" i="2"/>
  <c r="E53" i="2"/>
  <c r="E45" i="2"/>
  <c r="E73" i="2"/>
  <c r="E104" i="2"/>
  <c r="E124" i="2"/>
  <c r="E116" i="2"/>
  <c r="E108" i="2"/>
  <c r="E100" i="2"/>
  <c r="E92" i="2"/>
  <c r="E84" i="2"/>
  <c r="E76" i="2"/>
  <c r="E68" i="2"/>
  <c r="E60" i="2"/>
  <c r="E52" i="2"/>
  <c r="E44" i="2"/>
  <c r="E123" i="2"/>
  <c r="E107" i="2"/>
  <c r="E99" i="2"/>
  <c r="E91" i="2"/>
  <c r="E83" i="2"/>
  <c r="E75" i="2"/>
  <c r="E67" i="2"/>
  <c r="E59" i="2"/>
  <c r="E51" i="2"/>
  <c r="E43" i="2"/>
  <c r="E122" i="2"/>
  <c r="E106" i="2"/>
  <c r="E98" i="2"/>
  <c r="E90" i="2"/>
  <c r="E74" i="2"/>
  <c r="E66" i="2"/>
  <c r="E50" i="2"/>
  <c r="E121" i="2"/>
  <c r="E105" i="2"/>
  <c r="E89" i="2"/>
  <c r="E65" i="2"/>
  <c r="E49" i="2"/>
  <c r="E120" i="2"/>
  <c r="E88" i="2"/>
  <c r="E80" i="2"/>
  <c r="E72" i="2"/>
  <c r="E56" i="2"/>
  <c r="E115" i="2"/>
  <c r="E114" i="2"/>
  <c r="E82" i="2"/>
  <c r="E58" i="2"/>
  <c r="E113" i="2"/>
  <c r="E97" i="2"/>
  <c r="E81" i="2"/>
  <c r="E57" i="2"/>
  <c r="E64" i="2"/>
  <c r="F12" i="2"/>
  <c r="F16" i="2"/>
  <c r="F22" i="2"/>
  <c r="F26" i="2"/>
  <c r="F30" i="2"/>
  <c r="G14" i="2"/>
  <c r="G28" i="2"/>
  <c r="F14" i="2"/>
  <c r="F18" i="2"/>
  <c r="F20" i="2"/>
  <c r="F24" i="2"/>
  <c r="F28" i="2"/>
  <c r="A34" i="2"/>
  <c r="G12" i="2"/>
  <c r="G16" i="2"/>
  <c r="G18" i="2"/>
  <c r="G20" i="2"/>
  <c r="G22" i="2"/>
  <c r="G24" i="2"/>
  <c r="G26" i="2"/>
  <c r="G30" i="2"/>
  <c r="F15" i="2"/>
  <c r="F13" i="2"/>
  <c r="F17" i="2"/>
  <c r="F19" i="2"/>
  <c r="F21" i="2"/>
  <c r="F23" i="2"/>
  <c r="F25" i="2"/>
  <c r="F27" i="2"/>
  <c r="F29" i="2"/>
  <c r="F31" i="2"/>
</calcChain>
</file>

<file path=xl/sharedStrings.xml><?xml version="1.0" encoding="utf-8"?>
<sst xmlns="http://schemas.openxmlformats.org/spreadsheetml/2006/main" count="480" uniqueCount="80">
  <si>
    <t>SVTS</t>
  </si>
  <si>
    <t>Société Vaudoise des Tireurs Sportifs</t>
  </si>
  <si>
    <t>C50m</t>
  </si>
  <si>
    <t>Carabine C50m</t>
  </si>
  <si>
    <t>Liste des participants</t>
  </si>
  <si>
    <t>Société</t>
  </si>
  <si>
    <t>N° Licence</t>
  </si>
  <si>
    <t>Nom - Prénom</t>
  </si>
  <si>
    <t>Date Naiss</t>
  </si>
  <si>
    <t>Total</t>
  </si>
  <si>
    <t>Finale</t>
  </si>
  <si>
    <t>Contr. SVTS</t>
  </si>
  <si>
    <t>aaaa</t>
  </si>
  <si>
    <t>Oui</t>
  </si>
  <si>
    <t>Non</t>
  </si>
  <si>
    <t>Date</t>
  </si>
  <si>
    <t>Le responsable : Nom - Prénom</t>
  </si>
  <si>
    <t>Le responsable : Signature</t>
  </si>
  <si>
    <t>Contrôle 
SVTS</t>
  </si>
  <si>
    <t xml:space="preserve">Reçu le </t>
  </si>
  <si>
    <t>Contrôlé le</t>
  </si>
  <si>
    <t>N°</t>
  </si>
  <si>
    <t>Aigle SOF</t>
  </si>
  <si>
    <t>Aubonne PC</t>
  </si>
  <si>
    <t>Baulmes Misterdam TS</t>
  </si>
  <si>
    <t>Bursinel TS</t>
  </si>
  <si>
    <t>Corcelles/Concise PC</t>
  </si>
  <si>
    <t>Cugy-Montheron PC</t>
  </si>
  <si>
    <t>Duillier TS</t>
  </si>
  <si>
    <t>Echallens TS</t>
  </si>
  <si>
    <t>Flendruz PC</t>
  </si>
  <si>
    <t>Gingins PC</t>
  </si>
  <si>
    <t>L'Isle FT</t>
  </si>
  <si>
    <t>Lausanne Carabiniers</t>
  </si>
  <si>
    <t>Le Sépey PC</t>
  </si>
  <si>
    <t>Lonay Venoge TS</t>
  </si>
  <si>
    <t>Lucens AR</t>
  </si>
  <si>
    <t>Lutry Mousquetaires</t>
  </si>
  <si>
    <t>Morgs TSM</t>
  </si>
  <si>
    <t>Orbe Carabiniers PC</t>
  </si>
  <si>
    <t>Palézieux TS</t>
  </si>
  <si>
    <t>Payerne UTP</t>
  </si>
  <si>
    <t>Penthalaz PC</t>
  </si>
  <si>
    <t>Romanel TS Mèbre</t>
  </si>
  <si>
    <t>St. Cerge PC Dôle</t>
  </si>
  <si>
    <t>St-Légier PC-JT</t>
  </si>
  <si>
    <t>Yverdon Carabiniers</t>
  </si>
  <si>
    <t>Jun</t>
  </si>
  <si>
    <t>Elite</t>
  </si>
  <si>
    <t>Sen/Vet</t>
  </si>
  <si>
    <t>CATEGORIES</t>
  </si>
  <si>
    <t xml:space="preserve"> </t>
  </si>
  <si>
    <t>Année</t>
  </si>
  <si>
    <t>Age</t>
  </si>
  <si>
    <t>Catégorie</t>
  </si>
  <si>
    <t>Cat.</t>
  </si>
  <si>
    <t>Général</t>
  </si>
  <si>
    <t>Fin</t>
  </si>
  <si>
    <t>Dist.</t>
  </si>
  <si>
    <t>Ecolier</t>
  </si>
  <si>
    <t>U10</t>
  </si>
  <si>
    <t>Jeu</t>
  </si>
  <si>
    <t>Adolescent</t>
  </si>
  <si>
    <t>U13</t>
  </si>
  <si>
    <t>Jeunesse</t>
  </si>
  <si>
    <t>U15</t>
  </si>
  <si>
    <t>U17</t>
  </si>
  <si>
    <t>Junior</t>
  </si>
  <si>
    <t>U19</t>
  </si>
  <si>
    <t>U21</t>
  </si>
  <si>
    <t>El</t>
  </si>
  <si>
    <t>X</t>
  </si>
  <si>
    <t>Senior</t>
  </si>
  <si>
    <t>Sen</t>
  </si>
  <si>
    <t>Vétérans</t>
  </si>
  <si>
    <t>Vet</t>
  </si>
  <si>
    <t>Séniors Vétérans</t>
  </si>
  <si>
    <t>SenVet</t>
  </si>
  <si>
    <t>CIBLE SERIE</t>
  </si>
  <si>
    <t>Formulaire : Mars.22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</si>
</sst>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"/>
    <numFmt numFmtId="165" formatCode="0000"/>
    <numFmt numFmtId="166" formatCode="000"/>
    <numFmt numFmtId="167" formatCode="[$-F800]dddd\,\ mmmm\ dd\,\ yyyy"/>
    <numFmt numFmtId="168" formatCode="yyyy"/>
  </numFmts>
  <fonts count="35">
    <font>
      <sz val="12"/>
      <name val="Tahoma"/>
    </font>
    <font>
      <sz val="10"/>
      <name val="Arial"/>
    </font>
    <font>
      <sz val="12"/>
      <name val="Calibri"/>
      <scheme val="minor"/>
    </font>
    <font>
      <b/>
      <sz val="16"/>
      <name val="Calibri"/>
      <scheme val="minor"/>
    </font>
    <font>
      <sz val="10"/>
      <name val="Geneva"/>
    </font>
    <font>
      <b/>
      <sz val="14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b/>
      <i/>
      <sz val="12"/>
      <name val="Calibri"/>
      <scheme val="minor"/>
    </font>
    <font>
      <i/>
      <sz val="12"/>
      <name val="Calibri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0"/>
      <name val="MS Sans Serif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name val="Calibri"/>
      <scheme val="minor"/>
    </font>
    <font>
      <b/>
      <sz val="12"/>
      <color indexed="9"/>
      <name val="Calibri"/>
      <family val="2"/>
      <scheme val="minor"/>
    </font>
    <font>
      <u/>
      <sz val="10"/>
      <color indexed="12"/>
      <name val="MS Sans Serif"/>
    </font>
    <font>
      <i/>
      <sz val="10"/>
      <name val="Calibri"/>
      <scheme val="minor"/>
    </font>
    <font>
      <sz val="8"/>
      <name val="Tahoma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indexed="55"/>
      </bottom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indexed="55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55"/>
      </bottom>
      <diagonal/>
    </border>
    <border>
      <left style="thin">
        <color auto="1"/>
      </left>
      <right style="thin">
        <color auto="1"/>
      </right>
      <top/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indexed="55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55"/>
      </bottom>
      <diagonal/>
    </border>
    <border>
      <left style="thin">
        <color auto="1"/>
      </left>
      <right style="thin">
        <color theme="0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55"/>
      </top>
      <bottom style="thin">
        <color auto="1"/>
      </bottom>
      <diagonal/>
    </border>
  </borders>
  <cellStyleXfs count="48">
    <xf numFmtId="0" fontId="0" fillId="0" borderId="0"/>
    <xf numFmtId="0" fontId="1" fillId="0" borderId="0"/>
    <xf numFmtId="0" fontId="4" fillId="0" borderId="0"/>
    <xf numFmtId="0" fontId="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40" applyNumberFormat="0" applyAlignment="0" applyProtection="0"/>
    <xf numFmtId="0" fontId="15" fillId="22" borderId="41" applyNumberFormat="0" applyAlignment="0" applyProtection="0"/>
    <xf numFmtId="0" fontId="16" fillId="9" borderId="41" applyNumberFormat="0" applyAlignment="0" applyProtection="0"/>
    <xf numFmtId="0" fontId="17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24" borderId="43" applyNumberFormat="0" applyFont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0" borderId="45" applyNumberFormat="0" applyFill="0" applyAlignment="0" applyProtection="0"/>
    <xf numFmtId="0" fontId="26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47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48" applyNumberFormat="0" applyAlignment="0" applyProtection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3" fontId="2" fillId="0" borderId="0" xfId="1" applyNumberFormat="1" applyFont="1" applyBorder="1" applyAlignment="1" applyProtection="1">
      <alignment horizontal="left" vertical="center"/>
    </xf>
    <xf numFmtId="3" fontId="3" fillId="0" borderId="0" xfId="1" applyNumberFormat="1" applyFont="1" applyBorder="1" applyAlignment="1" applyProtection="1">
      <alignment horizontal="left" vertical="center"/>
    </xf>
    <xf numFmtId="3" fontId="3" fillId="0" borderId="0" xfId="1" applyNumberFormat="1" applyFont="1" applyFill="1" applyBorder="1" applyAlignment="1" applyProtection="1">
      <alignment horizontal="left" vertical="center"/>
    </xf>
    <xf numFmtId="3" fontId="2" fillId="0" borderId="0" xfId="1" applyNumberFormat="1" applyFont="1" applyFill="1" applyBorder="1" applyAlignment="1" applyProtection="1">
      <alignment horizontal="left" vertical="center"/>
    </xf>
    <xf numFmtId="3" fontId="3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 applyProtection="1">
      <alignment horizontal="left"/>
    </xf>
    <xf numFmtId="3" fontId="2" fillId="0" borderId="1" xfId="1" applyNumberFormat="1" applyFont="1" applyBorder="1" applyAlignment="1" applyProtection="1">
      <alignment horizontal="left" vertical="center"/>
    </xf>
    <xf numFmtId="3" fontId="3" fillId="0" borderId="1" xfId="1" applyNumberFormat="1" applyFont="1" applyBorder="1" applyAlignment="1" applyProtection="1">
      <alignment horizontal="left" vertical="center"/>
    </xf>
    <xf numFmtId="3" fontId="3" fillId="0" borderId="1" xfId="1" applyNumberFormat="1" applyFont="1" applyFill="1" applyBorder="1" applyAlignment="1" applyProtection="1">
      <alignment horizontal="left" vertical="center"/>
    </xf>
    <xf numFmtId="3" fontId="2" fillId="0" borderId="1" xfId="1" applyNumberFormat="1" applyFont="1" applyFill="1" applyBorder="1" applyAlignment="1" applyProtection="1">
      <alignment horizontal="left" vertical="center"/>
    </xf>
    <xf numFmtId="3" fontId="3" fillId="0" borderId="1" xfId="1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3" fontId="5" fillId="0" borderId="0" xfId="0" applyNumberFormat="1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164" fontId="6" fillId="3" borderId="4" xfId="3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164" fontId="7" fillId="3" borderId="13" xfId="0" applyNumberFormat="1" applyFont="1" applyFill="1" applyBorder="1" applyAlignment="1" applyProtection="1">
      <alignment horizontal="left" vertical="center"/>
    </xf>
    <xf numFmtId="3" fontId="9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64" fontId="7" fillId="3" borderId="20" xfId="0" applyNumberFormat="1" applyFont="1" applyFill="1" applyBorder="1" applyAlignment="1" applyProtection="1">
      <alignment horizontal="left" vertical="center"/>
    </xf>
    <xf numFmtId="3" fontId="9" fillId="0" borderId="21" xfId="0" applyNumberFormat="1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center" vertical="center"/>
    </xf>
    <xf numFmtId="164" fontId="7" fillId="3" borderId="25" xfId="0" applyNumberFormat="1" applyFont="1" applyFill="1" applyBorder="1" applyAlignment="1" applyProtection="1">
      <alignment horizontal="left" vertical="center"/>
    </xf>
    <xf numFmtId="3" fontId="9" fillId="0" borderId="26" xfId="0" applyNumberFormat="1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</xf>
    <xf numFmtId="0" fontId="11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left" vertical="center"/>
    </xf>
    <xf numFmtId="3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165" fontId="9" fillId="0" borderId="55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166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5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166" fontId="9" fillId="0" borderId="31" xfId="0" applyNumberFormat="1" applyFont="1" applyBorder="1" applyAlignment="1" applyProtection="1">
      <alignment horizontal="center" vertical="center"/>
      <protection locked="0"/>
    </xf>
    <xf numFmtId="0" fontId="31" fillId="27" borderId="0" xfId="46" applyFont="1" applyFill="1" applyAlignment="1" applyProtection="1">
      <alignment horizontal="left"/>
    </xf>
    <xf numFmtId="168" fontId="31" fillId="27" borderId="0" xfId="46" applyNumberFormat="1" applyFont="1" applyFill="1" applyAlignment="1" applyProtection="1"/>
    <xf numFmtId="0" fontId="7" fillId="0" borderId="0" xfId="46" applyFont="1" applyAlignment="1" applyProtection="1">
      <alignment horizontal="left"/>
    </xf>
    <xf numFmtId="0" fontId="30" fillId="0" borderId="0" xfId="46" applyFont="1" applyFill="1" applyBorder="1" applyAlignment="1" applyProtection="1">
      <alignment horizontal="left"/>
    </xf>
    <xf numFmtId="0" fontId="7" fillId="26" borderId="0" xfId="46" applyFont="1" applyFill="1" applyBorder="1" applyAlignment="1" applyProtection="1">
      <alignment horizontal="left"/>
    </xf>
    <xf numFmtId="0" fontId="7" fillId="28" borderId="0" xfId="46" applyFont="1" applyFill="1" applyBorder="1" applyAlignment="1" applyProtection="1">
      <alignment horizontal="left"/>
    </xf>
    <xf numFmtId="0" fontId="7" fillId="29" borderId="0" xfId="46" applyFont="1" applyFill="1" applyBorder="1" applyAlignment="1" applyProtection="1">
      <alignment horizontal="left"/>
    </xf>
    <xf numFmtId="0" fontId="7" fillId="30" borderId="0" xfId="46" applyFont="1" applyFill="1" applyBorder="1" applyAlignment="1" applyProtection="1">
      <alignment horizontal="left"/>
    </xf>
    <xf numFmtId="0" fontId="7" fillId="31" borderId="0" xfId="46" applyFont="1" applyFill="1" applyBorder="1" applyAlignment="1" applyProtection="1">
      <alignment horizontal="left"/>
    </xf>
    <xf numFmtId="0" fontId="7" fillId="32" borderId="0" xfId="46" applyFont="1" applyFill="1" applyBorder="1" applyAlignment="1" applyProtection="1">
      <alignment horizontal="left"/>
    </xf>
    <xf numFmtId="0" fontId="7" fillId="33" borderId="0" xfId="46" applyFont="1" applyFill="1" applyBorder="1" applyAlignment="1" applyProtection="1">
      <alignment horizontal="left"/>
    </xf>
    <xf numFmtId="0" fontId="7" fillId="2" borderId="0" xfId="46" applyFont="1" applyFill="1" applyBorder="1" applyAlignment="1" applyProtection="1">
      <alignment horizontal="left"/>
    </xf>
    <xf numFmtId="0" fontId="7" fillId="34" borderId="0" xfId="46" applyFont="1" applyFill="1" applyBorder="1" applyAlignment="1" applyProtection="1">
      <alignment horizontal="left"/>
    </xf>
    <xf numFmtId="0" fontId="7" fillId="35" borderId="0" xfId="46" applyFont="1" applyFill="1" applyBorder="1" applyAlignment="1" applyProtection="1">
      <alignment horizontal="left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168" fontId="3" fillId="2" borderId="3" xfId="0" applyNumberFormat="1" applyFont="1" applyFill="1" applyBorder="1" applyAlignment="1" applyProtection="1">
      <alignment horizontal="center" vertical="center"/>
    </xf>
    <xf numFmtId="168" fontId="3" fillId="2" borderId="4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 textRotation="90"/>
    </xf>
    <xf numFmtId="0" fontId="7" fillId="2" borderId="10" xfId="0" applyFont="1" applyFill="1" applyBorder="1" applyAlignment="1" applyProtection="1">
      <alignment horizontal="center" vertical="center" textRotation="90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30" fillId="3" borderId="49" xfId="0" applyFont="1" applyFill="1" applyBorder="1" applyAlignment="1" applyProtection="1">
      <alignment horizontal="center" vertical="center" textRotation="90"/>
    </xf>
    <xf numFmtId="0" fontId="30" fillId="3" borderId="52" xfId="0" applyFont="1" applyFill="1" applyBorder="1" applyAlignment="1" applyProtection="1">
      <alignment horizontal="center" vertical="center" textRotation="90"/>
    </xf>
    <xf numFmtId="0" fontId="30" fillId="3" borderId="50" xfId="0" applyFont="1" applyFill="1" applyBorder="1" applyAlignment="1" applyProtection="1">
      <alignment horizontal="center" vertical="center" textRotation="90"/>
    </xf>
    <xf numFmtId="0" fontId="30" fillId="3" borderId="53" xfId="0" applyFont="1" applyFill="1" applyBorder="1" applyAlignment="1" applyProtection="1">
      <alignment horizontal="center" vertical="center" textRotation="90"/>
    </xf>
    <xf numFmtId="0" fontId="30" fillId="3" borderId="51" xfId="0" applyFont="1" applyFill="1" applyBorder="1" applyAlignment="1" applyProtection="1">
      <alignment horizontal="center" vertical="center" textRotation="90"/>
    </xf>
    <xf numFmtId="0" fontId="30" fillId="3" borderId="54" xfId="0" applyFont="1" applyFill="1" applyBorder="1" applyAlignment="1" applyProtection="1">
      <alignment horizontal="center" vertical="center" textRotation="90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0" fillId="3" borderId="32" xfId="3" applyFont="1" applyFill="1" applyBorder="1" applyAlignment="1" applyProtection="1">
      <alignment horizontal="left" vertical="center"/>
    </xf>
    <xf numFmtId="0" fontId="10" fillId="3" borderId="33" xfId="3" applyFont="1" applyFill="1" applyBorder="1" applyAlignment="1" applyProtection="1">
      <alignment horizontal="left" vertical="center"/>
    </xf>
    <xf numFmtId="0" fontId="10" fillId="3" borderId="34" xfId="3" applyFont="1" applyFill="1" applyBorder="1" applyAlignment="1" applyProtection="1">
      <alignment horizontal="left" vertical="center"/>
    </xf>
    <xf numFmtId="1" fontId="31" fillId="27" borderId="0" xfId="46" applyNumberFormat="1" applyFont="1" applyFill="1" applyAlignment="1" applyProtection="1">
      <alignment horizontal="center"/>
    </xf>
    <xf numFmtId="0" fontId="33" fillId="0" borderId="2" xfId="0" applyFont="1" applyBorder="1" applyAlignment="1" applyProtection="1">
      <alignment horizontal="left"/>
    </xf>
    <xf numFmtId="0" fontId="33" fillId="0" borderId="3" xfId="0" applyFont="1" applyBorder="1" applyAlignment="1" applyProtection="1">
      <alignment horizontal="left"/>
    </xf>
    <xf numFmtId="0" fontId="33" fillId="0" borderId="4" xfId="0" applyFont="1" applyBorder="1" applyAlignment="1" applyProtection="1">
      <alignment horizontal="left"/>
    </xf>
    <xf numFmtId="167" fontId="2" fillId="0" borderId="35" xfId="3" applyNumberFormat="1" applyFont="1" applyBorder="1" applyAlignment="1" applyProtection="1">
      <alignment horizontal="left" vertical="center"/>
    </xf>
    <xf numFmtId="167" fontId="2" fillId="0" borderId="36" xfId="3" applyNumberFormat="1" applyFont="1" applyBorder="1" applyAlignment="1" applyProtection="1">
      <alignment horizontal="left" vertical="center"/>
    </xf>
    <xf numFmtId="167" fontId="2" fillId="0" borderId="37" xfId="3" applyNumberFormat="1" applyFont="1" applyBorder="1" applyAlignment="1" applyProtection="1">
      <alignment horizontal="left" vertical="center"/>
    </xf>
    <xf numFmtId="0" fontId="2" fillId="0" borderId="35" xfId="3" applyFont="1" applyBorder="1" applyAlignment="1" applyProtection="1">
      <alignment horizontal="left" vertical="center"/>
      <protection locked="0"/>
    </xf>
    <xf numFmtId="0" fontId="2" fillId="0" borderId="37" xfId="3" applyFont="1" applyBorder="1" applyAlignment="1" applyProtection="1">
      <alignment horizontal="left" vertical="center"/>
      <protection locked="0"/>
    </xf>
    <xf numFmtId="0" fontId="2" fillId="0" borderId="35" xfId="3" applyFont="1" applyBorder="1" applyAlignment="1" applyProtection="1">
      <alignment horizontal="center" vertical="center"/>
      <protection locked="0"/>
    </xf>
    <xf numFmtId="0" fontId="2" fillId="0" borderId="36" xfId="3" applyFont="1" applyBorder="1" applyAlignment="1" applyProtection="1">
      <alignment horizontal="center" vertical="center"/>
      <protection locked="0"/>
    </xf>
    <xf numFmtId="0" fontId="2" fillId="0" borderId="37" xfId="3" applyFont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 applyProtection="1">
      <alignment horizontal="left" vertical="center"/>
    </xf>
    <xf numFmtId="0" fontId="6" fillId="3" borderId="38" xfId="3" applyFont="1" applyFill="1" applyBorder="1" applyAlignment="1" applyProtection="1">
      <alignment horizontal="left" vertical="center"/>
    </xf>
    <xf numFmtId="0" fontId="2" fillId="0" borderId="39" xfId="3" applyFont="1" applyFill="1" applyBorder="1" applyAlignment="1" applyProtection="1">
      <alignment horizontal="left" vertical="center"/>
    </xf>
    <xf numFmtId="0" fontId="2" fillId="0" borderId="38" xfId="3" applyFont="1" applyFill="1" applyBorder="1" applyAlignment="1" applyProtection="1">
      <alignment horizontal="left" vertical="center"/>
    </xf>
    <xf numFmtId="0" fontId="2" fillId="0" borderId="3" xfId="3" applyFont="1" applyFill="1" applyBorder="1" applyAlignment="1" applyProtection="1">
      <alignment horizontal="left" vertical="center"/>
    </xf>
    <xf numFmtId="0" fontId="2" fillId="0" borderId="4" xfId="3" applyFont="1" applyFill="1" applyBorder="1" applyAlignment="1" applyProtection="1">
      <alignment horizontal="left" vertical="center"/>
    </xf>
  </cellXfs>
  <cellStyles count="48">
    <cellStyle name="20% - Akzent1" xfId="4" xr:uid="{00000000-0005-0000-0000-000000000000}"/>
    <cellStyle name="20% - Akzent2" xfId="5" xr:uid="{00000000-0005-0000-0000-000001000000}"/>
    <cellStyle name="20% - Akzent3" xfId="6" xr:uid="{00000000-0005-0000-0000-000002000000}"/>
    <cellStyle name="20% - Akzent4" xfId="7" xr:uid="{00000000-0005-0000-0000-000003000000}"/>
    <cellStyle name="20% - Akzent5" xfId="8" xr:uid="{00000000-0005-0000-0000-000004000000}"/>
    <cellStyle name="20% - Akzent6" xfId="9" xr:uid="{00000000-0005-0000-0000-000005000000}"/>
    <cellStyle name="40% - Akzent1" xfId="10" xr:uid="{00000000-0005-0000-0000-000006000000}"/>
    <cellStyle name="40% - Akzent2" xfId="11" xr:uid="{00000000-0005-0000-0000-000007000000}"/>
    <cellStyle name="40% - Akzent3" xfId="12" xr:uid="{00000000-0005-0000-0000-000008000000}"/>
    <cellStyle name="40% - Akzent4" xfId="13" xr:uid="{00000000-0005-0000-0000-000009000000}"/>
    <cellStyle name="40% - Akzent5" xfId="14" xr:uid="{00000000-0005-0000-0000-00000A000000}"/>
    <cellStyle name="40% - Akzent6" xfId="15" xr:uid="{00000000-0005-0000-0000-00000B000000}"/>
    <cellStyle name="60% - Akzent1" xfId="16" xr:uid="{00000000-0005-0000-0000-00000C000000}"/>
    <cellStyle name="60% - Akzent2" xfId="17" xr:uid="{00000000-0005-0000-0000-00000D000000}"/>
    <cellStyle name="60% - Akzent3" xfId="18" xr:uid="{00000000-0005-0000-0000-00000E000000}"/>
    <cellStyle name="60% - Akzent4" xfId="19" xr:uid="{00000000-0005-0000-0000-00000F000000}"/>
    <cellStyle name="60% - Akzent5" xfId="20" xr:uid="{00000000-0005-0000-0000-000010000000}"/>
    <cellStyle name="60% - Akzent6" xfId="21" xr:uid="{00000000-0005-0000-0000-000011000000}"/>
    <cellStyle name="Akzent1" xfId="22" xr:uid="{00000000-0005-0000-0000-000012000000}"/>
    <cellStyle name="Akzent2" xfId="23" xr:uid="{00000000-0005-0000-0000-000013000000}"/>
    <cellStyle name="Akzent3" xfId="24" xr:uid="{00000000-0005-0000-0000-000014000000}"/>
    <cellStyle name="Akzent4" xfId="25" xr:uid="{00000000-0005-0000-0000-000015000000}"/>
    <cellStyle name="Akzent5" xfId="26" xr:uid="{00000000-0005-0000-0000-000016000000}"/>
    <cellStyle name="Akzent6" xfId="27" xr:uid="{00000000-0005-0000-0000-000017000000}"/>
    <cellStyle name="Ausgabe" xfId="28" xr:uid="{00000000-0005-0000-0000-000018000000}"/>
    <cellStyle name="Berechnung" xfId="29" xr:uid="{00000000-0005-0000-0000-000019000000}"/>
    <cellStyle name="Eingabe" xfId="30" xr:uid="{00000000-0005-0000-0000-00001A000000}"/>
    <cellStyle name="Ergebnis" xfId="31" xr:uid="{00000000-0005-0000-0000-00001B000000}"/>
    <cellStyle name="Erklärender Text" xfId="32" xr:uid="{00000000-0005-0000-0000-00001C000000}"/>
    <cellStyle name="Gut" xfId="33" xr:uid="{00000000-0005-0000-0000-00001D000000}"/>
    <cellStyle name="Lien hypertexte_Licences_VD_C10m_2012.xls" xfId="47" xr:uid="{00000000-0005-0000-0000-00001E000000}"/>
    <cellStyle name="Neutral" xfId="34" xr:uid="{00000000-0005-0000-0000-00001F000000}"/>
    <cellStyle name="Normal" xfId="0" builtinId="0"/>
    <cellStyle name="Normal 2" xfId="35" xr:uid="{00000000-0005-0000-0000-000021000000}"/>
    <cellStyle name="Normal_0809_Etendard_Divers-2" xfId="2" xr:uid="{00000000-0005-0000-0000-000022000000}"/>
    <cellStyle name="Normal_Attribution" xfId="1" xr:uid="{00000000-0005-0000-0000-000023000000}"/>
    <cellStyle name="Normal_Section_2" xfId="3" xr:uid="{00000000-0005-0000-0000-000024000000}"/>
    <cellStyle name="Normal_Tabelle Age.xls" xfId="46" xr:uid="{00000000-0005-0000-0000-000025000000}"/>
    <cellStyle name="Notiz" xfId="36" xr:uid="{00000000-0005-0000-0000-000026000000}"/>
    <cellStyle name="Schlecht" xfId="37" xr:uid="{00000000-0005-0000-0000-000027000000}"/>
    <cellStyle name="Überschrift" xfId="38" xr:uid="{00000000-0005-0000-0000-000028000000}"/>
    <cellStyle name="Überschrift 1" xfId="39" xr:uid="{00000000-0005-0000-0000-000029000000}"/>
    <cellStyle name="Überschrift 2" xfId="40" xr:uid="{00000000-0005-0000-0000-00002A000000}"/>
    <cellStyle name="Überschrift 3" xfId="41" xr:uid="{00000000-0005-0000-0000-00002B000000}"/>
    <cellStyle name="Überschrift 4" xfId="42" xr:uid="{00000000-0005-0000-0000-00002C000000}"/>
    <cellStyle name="Verknüpfte Zelle" xfId="43" xr:uid="{00000000-0005-0000-0000-00002D000000}"/>
    <cellStyle name="Warnender Text" xfId="44" xr:uid="{00000000-0005-0000-0000-00002E000000}"/>
    <cellStyle name="Zelle überprüfen" xfId="45" xr:uid="{00000000-0005-0000-0000-00002F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8" formatCode="yyyy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1</xdr:row>
      <xdr:rowOff>355600</xdr:rowOff>
    </xdr:to>
    <xdr:pic>
      <xdr:nvPicPr>
        <xdr:cNvPr id="2" name="Picture -10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zue/Documents/SVTS/1%20Match%20Anglais/Anglais_ancien/Match_Anglais_2015_Trav_a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ian/Documents/%20DOSSIER%20-%20TIR/Pal&#233;zieux/Pal&#233;zieux_FinVD_C10m_/9.%20Travail/Individuel_Eli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zue/Documents/SVTS/A.%20Actuel/D.%20Match%20Anglais/1.%20Travail/C50m_Match_Anglais_Command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zue/Documents/SVTS/A.%20Actuel/E.%20Cible%20Se&#769;rie/1.%20Travail/C50m_Cible_Serie_Comman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Age"/>
      <sheetName val="Déc_Trav"/>
      <sheetName val="Déc_Sté"/>
      <sheetName val="Déc_Elite"/>
      <sheetName val="Déc_Jun"/>
      <sheetName val="Startliste"/>
      <sheetName val="Quittance"/>
      <sheetName val="Quittance (2)"/>
      <sheetName val="Trav_Qual"/>
      <sheetName val="Beamer"/>
      <sheetName val="Trav_Finale"/>
      <sheetName val="Qualif"/>
      <sheetName val="Qualif Elite"/>
      <sheetName val="Qualif Jun"/>
      <sheetName val="Class"/>
      <sheetName val="Class Elite"/>
      <sheetName val="Class Jun"/>
      <sheetName val="Finale"/>
      <sheetName val="Finale Elite"/>
      <sheetName val="Finale Jun"/>
      <sheetName val="Qual_Juniors"/>
      <sheetName val="Finale_Feuille"/>
      <sheetName val="Fin_Détails"/>
      <sheetName val="Fin_Tableau"/>
    </sheetNames>
    <sheetDataSet>
      <sheetData sheetId="0" refreshError="1"/>
      <sheetData sheetId="1">
        <row r="3">
          <cell r="B3">
            <v>2006</v>
          </cell>
          <cell r="C3">
            <v>8</v>
          </cell>
          <cell r="D3" t="str">
            <v>Jun</v>
          </cell>
          <cell r="E3" t="str">
            <v>U9</v>
          </cell>
          <cell r="F3" t="str">
            <v>U9</v>
          </cell>
        </row>
        <row r="4">
          <cell r="B4">
            <v>2005</v>
          </cell>
          <cell r="C4">
            <v>9</v>
          </cell>
          <cell r="D4" t="str">
            <v>Jun</v>
          </cell>
          <cell r="E4" t="str">
            <v>U9</v>
          </cell>
          <cell r="F4" t="str">
            <v>U9</v>
          </cell>
        </row>
        <row r="5">
          <cell r="B5">
            <v>2004</v>
          </cell>
          <cell r="C5">
            <v>10</v>
          </cell>
          <cell r="D5" t="str">
            <v>Jun</v>
          </cell>
          <cell r="E5" t="str">
            <v>U12</v>
          </cell>
          <cell r="F5" t="str">
            <v>U12</v>
          </cell>
          <cell r="G5" t="str">
            <v>JJ</v>
          </cell>
          <cell r="I5">
            <v>0</v>
          </cell>
          <cell r="J5" t="str">
            <v>-</v>
          </cell>
          <cell r="K5">
            <v>0</v>
          </cell>
          <cell r="L5" t="str">
            <v>-</v>
          </cell>
          <cell r="N5">
            <v>0</v>
          </cell>
          <cell r="O5" t="str">
            <v>-</v>
          </cell>
          <cell r="P5">
            <v>0</v>
          </cell>
          <cell r="Q5" t="str">
            <v>-</v>
          </cell>
        </row>
        <row r="6">
          <cell r="B6">
            <v>2003</v>
          </cell>
          <cell r="C6">
            <v>11</v>
          </cell>
          <cell r="D6" t="str">
            <v>Jun</v>
          </cell>
          <cell r="E6" t="str">
            <v>U12</v>
          </cell>
          <cell r="F6" t="str">
            <v>U12</v>
          </cell>
          <cell r="G6" t="str">
            <v>JJ</v>
          </cell>
          <cell r="I6">
            <v>565</v>
          </cell>
          <cell r="J6">
            <v>8</v>
          </cell>
          <cell r="K6">
            <v>560</v>
          </cell>
          <cell r="L6">
            <v>8</v>
          </cell>
          <cell r="N6">
            <v>565</v>
          </cell>
          <cell r="O6" t="str">
            <v>Br</v>
          </cell>
          <cell r="P6">
            <v>560</v>
          </cell>
          <cell r="Q6" t="str">
            <v>Br</v>
          </cell>
        </row>
        <row r="7">
          <cell r="B7">
            <v>2002</v>
          </cell>
          <cell r="C7">
            <v>12</v>
          </cell>
          <cell r="D7" t="str">
            <v>Jun</v>
          </cell>
          <cell r="E7" t="str">
            <v>U12</v>
          </cell>
          <cell r="F7" t="str">
            <v>U12</v>
          </cell>
          <cell r="G7" t="str">
            <v>JJ</v>
          </cell>
          <cell r="I7">
            <v>575</v>
          </cell>
          <cell r="J7">
            <v>10</v>
          </cell>
          <cell r="K7">
            <v>570</v>
          </cell>
          <cell r="L7">
            <v>10</v>
          </cell>
          <cell r="N7">
            <v>575</v>
          </cell>
          <cell r="O7" t="str">
            <v>Ar</v>
          </cell>
          <cell r="P7">
            <v>570</v>
          </cell>
          <cell r="Q7" t="str">
            <v>Ar</v>
          </cell>
        </row>
        <row r="8">
          <cell r="B8">
            <v>2001</v>
          </cell>
          <cell r="C8">
            <v>13</v>
          </cell>
          <cell r="D8" t="str">
            <v>Jun</v>
          </cell>
          <cell r="E8" t="str">
            <v>Jeu</v>
          </cell>
          <cell r="F8" t="str">
            <v>U14</v>
          </cell>
          <cell r="G8" t="str">
            <v>JJ</v>
          </cell>
          <cell r="I8">
            <v>585</v>
          </cell>
          <cell r="J8">
            <v>12</v>
          </cell>
          <cell r="K8">
            <v>580</v>
          </cell>
          <cell r="L8">
            <v>12</v>
          </cell>
          <cell r="N8">
            <v>585</v>
          </cell>
          <cell r="O8" t="str">
            <v>Or</v>
          </cell>
          <cell r="P8">
            <v>580</v>
          </cell>
          <cell r="Q8" t="str">
            <v>Or</v>
          </cell>
        </row>
        <row r="9">
          <cell r="B9">
            <v>2000</v>
          </cell>
          <cell r="C9">
            <v>14</v>
          </cell>
          <cell r="D9" t="str">
            <v>Jun</v>
          </cell>
          <cell r="E9" t="str">
            <v>Jeu</v>
          </cell>
          <cell r="F9" t="str">
            <v>U14</v>
          </cell>
          <cell r="G9" t="str">
            <v>JJ</v>
          </cell>
        </row>
        <row r="10">
          <cell r="B10">
            <v>1999</v>
          </cell>
          <cell r="C10">
            <v>15</v>
          </cell>
          <cell r="D10" t="str">
            <v>Jun</v>
          </cell>
          <cell r="E10" t="str">
            <v>Jeu</v>
          </cell>
          <cell r="F10" t="str">
            <v>U16</v>
          </cell>
          <cell r="G10" t="str">
            <v>JJ</v>
          </cell>
        </row>
        <row r="11">
          <cell r="B11">
            <v>1998</v>
          </cell>
          <cell r="C11">
            <v>16</v>
          </cell>
          <cell r="D11" t="str">
            <v>Jun</v>
          </cell>
          <cell r="E11" t="str">
            <v>Jeu</v>
          </cell>
          <cell r="F11" t="str">
            <v>U16</v>
          </cell>
          <cell r="G11" t="str">
            <v>JJ</v>
          </cell>
        </row>
        <row r="12">
          <cell r="B12">
            <v>1997</v>
          </cell>
          <cell r="C12">
            <v>17</v>
          </cell>
          <cell r="D12" t="str">
            <v>Jun</v>
          </cell>
          <cell r="E12" t="str">
            <v>Jun</v>
          </cell>
          <cell r="F12" t="str">
            <v>U18</v>
          </cell>
          <cell r="G12" t="str">
            <v>J</v>
          </cell>
        </row>
        <row r="13">
          <cell r="B13">
            <v>1996</v>
          </cell>
          <cell r="C13">
            <v>18</v>
          </cell>
          <cell r="D13" t="str">
            <v>Jun</v>
          </cell>
          <cell r="E13" t="str">
            <v>Jun</v>
          </cell>
          <cell r="F13" t="str">
            <v>U18</v>
          </cell>
          <cell r="G13" t="str">
            <v>J</v>
          </cell>
        </row>
        <row r="14">
          <cell r="B14">
            <v>1995</v>
          </cell>
          <cell r="C14">
            <v>19</v>
          </cell>
          <cell r="D14" t="str">
            <v>Jun</v>
          </cell>
          <cell r="E14" t="str">
            <v>Jun</v>
          </cell>
          <cell r="F14" t="str">
            <v>U20</v>
          </cell>
          <cell r="G14" t="str">
            <v>J</v>
          </cell>
        </row>
        <row r="15">
          <cell r="B15">
            <v>1994</v>
          </cell>
          <cell r="C15">
            <v>20</v>
          </cell>
          <cell r="D15" t="str">
            <v>Jun</v>
          </cell>
          <cell r="E15" t="str">
            <v>Jun</v>
          </cell>
          <cell r="F15" t="str">
            <v>U20</v>
          </cell>
          <cell r="G15" t="str">
            <v>J</v>
          </cell>
        </row>
        <row r="16">
          <cell r="B16">
            <v>1993</v>
          </cell>
          <cell r="C16">
            <v>21</v>
          </cell>
          <cell r="D16" t="str">
            <v>El</v>
          </cell>
          <cell r="E16" t="str">
            <v>El</v>
          </cell>
          <cell r="F16" t="str">
            <v>Elite</v>
          </cell>
          <cell r="G16" t="str">
            <v>E</v>
          </cell>
        </row>
        <row r="17">
          <cell r="B17">
            <v>1992</v>
          </cell>
          <cell r="C17">
            <v>22</v>
          </cell>
          <cell r="D17" t="str">
            <v>El</v>
          </cell>
          <cell r="E17" t="str">
            <v>El</v>
          </cell>
          <cell r="F17" t="str">
            <v>Elite</v>
          </cell>
          <cell r="G17" t="str">
            <v>E</v>
          </cell>
        </row>
        <row r="18">
          <cell r="B18">
            <v>1991</v>
          </cell>
          <cell r="C18">
            <v>23</v>
          </cell>
          <cell r="D18" t="str">
            <v>El</v>
          </cell>
          <cell r="E18" t="str">
            <v>El</v>
          </cell>
          <cell r="F18" t="str">
            <v>Elite</v>
          </cell>
          <cell r="G18" t="str">
            <v>E</v>
          </cell>
        </row>
        <row r="19">
          <cell r="B19">
            <v>1990</v>
          </cell>
          <cell r="C19">
            <v>24</v>
          </cell>
          <cell r="D19" t="str">
            <v>El</v>
          </cell>
          <cell r="E19" t="str">
            <v>El</v>
          </cell>
          <cell r="F19" t="str">
            <v>Elite</v>
          </cell>
          <cell r="G19" t="str">
            <v>E</v>
          </cell>
        </row>
        <row r="20">
          <cell r="B20">
            <v>1989</v>
          </cell>
          <cell r="C20">
            <v>25</v>
          </cell>
          <cell r="D20" t="str">
            <v>El</v>
          </cell>
          <cell r="E20" t="str">
            <v>El</v>
          </cell>
          <cell r="F20" t="str">
            <v>Elite</v>
          </cell>
          <cell r="G20" t="str">
            <v>E</v>
          </cell>
        </row>
        <row r="21">
          <cell r="B21">
            <v>1988</v>
          </cell>
          <cell r="C21">
            <v>26</v>
          </cell>
          <cell r="D21" t="str">
            <v>El</v>
          </cell>
          <cell r="E21" t="str">
            <v>El</v>
          </cell>
          <cell r="F21" t="str">
            <v>Elite</v>
          </cell>
          <cell r="G21" t="str">
            <v>E</v>
          </cell>
        </row>
        <row r="22">
          <cell r="B22">
            <v>1987</v>
          </cell>
          <cell r="C22">
            <v>27</v>
          </cell>
          <cell r="D22" t="str">
            <v>El</v>
          </cell>
          <cell r="E22" t="str">
            <v>El</v>
          </cell>
          <cell r="F22" t="str">
            <v>Elite</v>
          </cell>
          <cell r="G22" t="str">
            <v>E</v>
          </cell>
        </row>
        <row r="23">
          <cell r="B23">
            <v>1986</v>
          </cell>
          <cell r="C23">
            <v>28</v>
          </cell>
          <cell r="D23" t="str">
            <v>El</v>
          </cell>
          <cell r="E23" t="str">
            <v>El</v>
          </cell>
          <cell r="F23" t="str">
            <v>Elite</v>
          </cell>
          <cell r="G23" t="str">
            <v>E</v>
          </cell>
        </row>
        <row r="24">
          <cell r="B24">
            <v>1985</v>
          </cell>
          <cell r="C24">
            <v>29</v>
          </cell>
          <cell r="D24" t="str">
            <v>El</v>
          </cell>
          <cell r="E24" t="str">
            <v>El</v>
          </cell>
          <cell r="F24" t="str">
            <v>Elite</v>
          </cell>
          <cell r="G24" t="str">
            <v>E</v>
          </cell>
        </row>
        <row r="25">
          <cell r="B25">
            <v>1984</v>
          </cell>
          <cell r="C25">
            <v>30</v>
          </cell>
          <cell r="D25" t="str">
            <v>El</v>
          </cell>
          <cell r="E25" t="str">
            <v>El</v>
          </cell>
          <cell r="F25" t="str">
            <v>Elite</v>
          </cell>
          <cell r="G25" t="str">
            <v>E</v>
          </cell>
        </row>
        <row r="26">
          <cell r="B26">
            <v>1983</v>
          </cell>
          <cell r="C26">
            <v>31</v>
          </cell>
          <cell r="D26" t="str">
            <v>El</v>
          </cell>
          <cell r="E26" t="str">
            <v>El</v>
          </cell>
          <cell r="F26" t="str">
            <v>Elite</v>
          </cell>
          <cell r="G26" t="str">
            <v>E</v>
          </cell>
        </row>
        <row r="27">
          <cell r="B27">
            <v>1982</v>
          </cell>
          <cell r="C27">
            <v>32</v>
          </cell>
          <cell r="D27" t="str">
            <v>El</v>
          </cell>
          <cell r="E27" t="str">
            <v>El</v>
          </cell>
          <cell r="F27" t="str">
            <v>Elite</v>
          </cell>
          <cell r="G27" t="str">
            <v>E</v>
          </cell>
        </row>
        <row r="28">
          <cell r="B28">
            <v>1981</v>
          </cell>
          <cell r="C28">
            <v>33</v>
          </cell>
          <cell r="D28" t="str">
            <v>El</v>
          </cell>
          <cell r="E28" t="str">
            <v>El</v>
          </cell>
          <cell r="F28" t="str">
            <v>Elite</v>
          </cell>
          <cell r="G28" t="str">
            <v>E</v>
          </cell>
        </row>
        <row r="29">
          <cell r="B29">
            <v>1980</v>
          </cell>
          <cell r="C29">
            <v>34</v>
          </cell>
          <cell r="D29" t="str">
            <v>El</v>
          </cell>
          <cell r="E29" t="str">
            <v>El</v>
          </cell>
          <cell r="F29" t="str">
            <v>Elite</v>
          </cell>
          <cell r="G29" t="str">
            <v>E</v>
          </cell>
        </row>
        <row r="30">
          <cell r="B30">
            <v>1979</v>
          </cell>
          <cell r="C30">
            <v>35</v>
          </cell>
          <cell r="D30" t="str">
            <v>El</v>
          </cell>
          <cell r="E30" t="str">
            <v>El</v>
          </cell>
          <cell r="F30" t="str">
            <v>Elite</v>
          </cell>
          <cell r="G30" t="str">
            <v>E</v>
          </cell>
        </row>
        <row r="31">
          <cell r="B31">
            <v>1978</v>
          </cell>
          <cell r="C31">
            <v>36</v>
          </cell>
          <cell r="D31" t="str">
            <v>El</v>
          </cell>
          <cell r="E31" t="str">
            <v>El</v>
          </cell>
          <cell r="F31" t="str">
            <v>Elite</v>
          </cell>
          <cell r="G31" t="str">
            <v>E</v>
          </cell>
        </row>
        <row r="32">
          <cell r="B32">
            <v>1977</v>
          </cell>
          <cell r="C32">
            <v>37</v>
          </cell>
          <cell r="D32" t="str">
            <v>El</v>
          </cell>
          <cell r="E32" t="str">
            <v>El</v>
          </cell>
          <cell r="F32" t="str">
            <v>Elite</v>
          </cell>
          <cell r="G32" t="str">
            <v>E</v>
          </cell>
        </row>
        <row r="33">
          <cell r="B33">
            <v>1976</v>
          </cell>
          <cell r="C33">
            <v>38</v>
          </cell>
          <cell r="D33" t="str">
            <v>El</v>
          </cell>
          <cell r="E33" t="str">
            <v>El</v>
          </cell>
          <cell r="F33" t="str">
            <v>Elite</v>
          </cell>
          <cell r="G33" t="str">
            <v>E</v>
          </cell>
        </row>
        <row r="34">
          <cell r="B34">
            <v>1975</v>
          </cell>
          <cell r="C34">
            <v>39</v>
          </cell>
          <cell r="D34" t="str">
            <v>El</v>
          </cell>
          <cell r="E34" t="str">
            <v>El</v>
          </cell>
          <cell r="F34" t="str">
            <v>Elite</v>
          </cell>
          <cell r="G34" t="str">
            <v>E</v>
          </cell>
        </row>
        <row r="35">
          <cell r="B35">
            <v>1974</v>
          </cell>
          <cell r="C35">
            <v>40</v>
          </cell>
          <cell r="D35" t="str">
            <v>El</v>
          </cell>
          <cell r="E35" t="str">
            <v>El</v>
          </cell>
          <cell r="F35" t="str">
            <v>Elite</v>
          </cell>
          <cell r="G35" t="str">
            <v>E</v>
          </cell>
        </row>
        <row r="36">
          <cell r="B36">
            <v>1973</v>
          </cell>
          <cell r="C36">
            <v>41</v>
          </cell>
          <cell r="D36" t="str">
            <v>El</v>
          </cell>
          <cell r="E36" t="str">
            <v>El</v>
          </cell>
          <cell r="F36" t="str">
            <v>Elite</v>
          </cell>
          <cell r="G36" t="str">
            <v>E</v>
          </cell>
        </row>
        <row r="37">
          <cell r="B37">
            <v>1972</v>
          </cell>
          <cell r="C37">
            <v>42</v>
          </cell>
          <cell r="D37" t="str">
            <v>El</v>
          </cell>
          <cell r="E37" t="str">
            <v>El</v>
          </cell>
          <cell r="F37" t="str">
            <v>Elite</v>
          </cell>
          <cell r="G37" t="str">
            <v>E</v>
          </cell>
        </row>
        <row r="38">
          <cell r="B38">
            <v>1971</v>
          </cell>
          <cell r="C38">
            <v>43</v>
          </cell>
          <cell r="D38" t="str">
            <v>El</v>
          </cell>
          <cell r="E38" t="str">
            <v>El</v>
          </cell>
          <cell r="F38" t="str">
            <v>Elite</v>
          </cell>
          <cell r="G38" t="str">
            <v>E</v>
          </cell>
        </row>
        <row r="39">
          <cell r="B39">
            <v>1970</v>
          </cell>
          <cell r="C39">
            <v>44</v>
          </cell>
          <cell r="D39" t="str">
            <v>El</v>
          </cell>
          <cell r="E39" t="str">
            <v>El</v>
          </cell>
          <cell r="F39" t="str">
            <v>Elite</v>
          </cell>
          <cell r="G39" t="str">
            <v>E</v>
          </cell>
        </row>
        <row r="40">
          <cell r="B40">
            <v>1969</v>
          </cell>
          <cell r="C40">
            <v>45</v>
          </cell>
          <cell r="D40" t="str">
            <v>El</v>
          </cell>
          <cell r="E40" t="str">
            <v>El</v>
          </cell>
          <cell r="F40" t="str">
            <v>Elite</v>
          </cell>
          <cell r="G40" t="str">
            <v>E</v>
          </cell>
        </row>
        <row r="41">
          <cell r="B41">
            <v>1968</v>
          </cell>
          <cell r="C41">
            <v>46</v>
          </cell>
          <cell r="D41" t="str">
            <v>El</v>
          </cell>
          <cell r="E41" t="str">
            <v>Sen</v>
          </cell>
          <cell r="F41" t="str">
            <v>Senior</v>
          </cell>
          <cell r="G41" t="str">
            <v>S</v>
          </cell>
        </row>
        <row r="42">
          <cell r="B42">
            <v>1967</v>
          </cell>
          <cell r="C42">
            <v>47</v>
          </cell>
          <cell r="D42" t="str">
            <v>El</v>
          </cell>
          <cell r="E42" t="str">
            <v>Sen</v>
          </cell>
          <cell r="F42" t="str">
            <v>Senior</v>
          </cell>
          <cell r="G42" t="str">
            <v>S</v>
          </cell>
        </row>
        <row r="43">
          <cell r="B43">
            <v>1966</v>
          </cell>
          <cell r="C43">
            <v>48</v>
          </cell>
          <cell r="D43" t="str">
            <v>El</v>
          </cell>
          <cell r="E43" t="str">
            <v>Sen</v>
          </cell>
          <cell r="F43" t="str">
            <v>Senior</v>
          </cell>
          <cell r="G43" t="str">
            <v>S</v>
          </cell>
        </row>
        <row r="44">
          <cell r="B44">
            <v>1965</v>
          </cell>
          <cell r="C44">
            <v>49</v>
          </cell>
          <cell r="D44" t="str">
            <v>El</v>
          </cell>
          <cell r="E44" t="str">
            <v>Sen</v>
          </cell>
          <cell r="F44" t="str">
            <v>Senior</v>
          </cell>
          <cell r="G44" t="str">
            <v>S</v>
          </cell>
        </row>
        <row r="45">
          <cell r="B45">
            <v>1964</v>
          </cell>
          <cell r="C45">
            <v>50</v>
          </cell>
          <cell r="D45" t="str">
            <v>El</v>
          </cell>
          <cell r="E45" t="str">
            <v>Sen</v>
          </cell>
          <cell r="F45" t="str">
            <v>Senior</v>
          </cell>
          <cell r="G45" t="str">
            <v>S</v>
          </cell>
        </row>
        <row r="46">
          <cell r="B46">
            <v>1963</v>
          </cell>
          <cell r="C46">
            <v>51</v>
          </cell>
          <cell r="D46" t="str">
            <v>El</v>
          </cell>
          <cell r="E46" t="str">
            <v>Sen</v>
          </cell>
          <cell r="F46" t="str">
            <v>Senior</v>
          </cell>
          <cell r="G46" t="str">
            <v>S</v>
          </cell>
        </row>
        <row r="47">
          <cell r="B47">
            <v>1962</v>
          </cell>
          <cell r="C47">
            <v>52</v>
          </cell>
          <cell r="D47" t="str">
            <v>El</v>
          </cell>
          <cell r="E47" t="str">
            <v>Sen</v>
          </cell>
          <cell r="F47" t="str">
            <v>Senior</v>
          </cell>
          <cell r="G47" t="str">
            <v>S</v>
          </cell>
        </row>
        <row r="48">
          <cell r="B48">
            <v>1961</v>
          </cell>
          <cell r="C48">
            <v>53</v>
          </cell>
          <cell r="D48" t="str">
            <v>El</v>
          </cell>
          <cell r="E48" t="str">
            <v>Sen</v>
          </cell>
          <cell r="F48" t="str">
            <v>Senior</v>
          </cell>
          <cell r="G48" t="str">
            <v>S</v>
          </cell>
        </row>
        <row r="49">
          <cell r="B49">
            <v>1960</v>
          </cell>
          <cell r="C49">
            <v>54</v>
          </cell>
          <cell r="D49" t="str">
            <v>El</v>
          </cell>
          <cell r="E49" t="str">
            <v>Sen</v>
          </cell>
          <cell r="F49" t="str">
            <v>Senior</v>
          </cell>
          <cell r="G49" t="str">
            <v>S</v>
          </cell>
        </row>
        <row r="50">
          <cell r="B50">
            <v>1959</v>
          </cell>
          <cell r="C50">
            <v>55</v>
          </cell>
          <cell r="D50" t="str">
            <v>El</v>
          </cell>
          <cell r="E50" t="str">
            <v>Sen</v>
          </cell>
          <cell r="F50" t="str">
            <v>Senior</v>
          </cell>
          <cell r="G50" t="str">
            <v>S</v>
          </cell>
        </row>
        <row r="51">
          <cell r="B51">
            <v>1958</v>
          </cell>
          <cell r="C51">
            <v>56</v>
          </cell>
          <cell r="D51" t="str">
            <v>El</v>
          </cell>
          <cell r="E51" t="str">
            <v>Sen</v>
          </cell>
          <cell r="F51" t="str">
            <v>Senior</v>
          </cell>
          <cell r="G51" t="str">
            <v>S</v>
          </cell>
        </row>
        <row r="52">
          <cell r="B52">
            <v>1957</v>
          </cell>
          <cell r="C52">
            <v>57</v>
          </cell>
          <cell r="D52" t="str">
            <v>El</v>
          </cell>
          <cell r="E52" t="str">
            <v>Sen</v>
          </cell>
          <cell r="F52" t="str">
            <v>Senior</v>
          </cell>
          <cell r="G52" t="str">
            <v>S</v>
          </cell>
        </row>
        <row r="53">
          <cell r="B53">
            <v>1956</v>
          </cell>
          <cell r="C53">
            <v>58</v>
          </cell>
          <cell r="D53" t="str">
            <v>El</v>
          </cell>
          <cell r="E53" t="str">
            <v>Sen</v>
          </cell>
          <cell r="F53" t="str">
            <v>Senior</v>
          </cell>
          <cell r="G53" t="str">
            <v>S</v>
          </cell>
        </row>
        <row r="54">
          <cell r="B54">
            <v>1955</v>
          </cell>
          <cell r="C54">
            <v>59</v>
          </cell>
          <cell r="D54" t="str">
            <v>El</v>
          </cell>
          <cell r="E54" t="str">
            <v>Sen</v>
          </cell>
          <cell r="F54" t="str">
            <v>Senior</v>
          </cell>
          <cell r="G54" t="str">
            <v>S</v>
          </cell>
        </row>
        <row r="55">
          <cell r="B55">
            <v>1954</v>
          </cell>
          <cell r="C55">
            <v>60</v>
          </cell>
          <cell r="D55" t="str">
            <v>Vet</v>
          </cell>
          <cell r="E55" t="str">
            <v>Vet</v>
          </cell>
          <cell r="F55" t="str">
            <v>Vétérans</v>
          </cell>
          <cell r="G55" t="str">
            <v>V</v>
          </cell>
        </row>
        <row r="56">
          <cell r="B56">
            <v>1953</v>
          </cell>
          <cell r="C56">
            <v>61</v>
          </cell>
          <cell r="D56" t="str">
            <v>Vet</v>
          </cell>
          <cell r="E56" t="str">
            <v>Vet</v>
          </cell>
          <cell r="F56" t="str">
            <v>Vétérans</v>
          </cell>
          <cell r="G56" t="str">
            <v>V</v>
          </cell>
        </row>
        <row r="57">
          <cell r="B57">
            <v>1952</v>
          </cell>
          <cell r="C57">
            <v>62</v>
          </cell>
          <cell r="D57" t="str">
            <v>Vet</v>
          </cell>
          <cell r="E57" t="str">
            <v>Vet</v>
          </cell>
          <cell r="F57" t="str">
            <v>Vétérans</v>
          </cell>
          <cell r="G57" t="str">
            <v>V</v>
          </cell>
        </row>
        <row r="58">
          <cell r="B58">
            <v>1951</v>
          </cell>
          <cell r="C58">
            <v>63</v>
          </cell>
          <cell r="D58" t="str">
            <v>Vet</v>
          </cell>
          <cell r="E58" t="str">
            <v>Vet</v>
          </cell>
          <cell r="F58" t="str">
            <v>Vétérans</v>
          </cell>
          <cell r="G58" t="str">
            <v>V</v>
          </cell>
        </row>
        <row r="59">
          <cell r="B59">
            <v>1950</v>
          </cell>
          <cell r="C59">
            <v>64</v>
          </cell>
          <cell r="D59" t="str">
            <v>Vet</v>
          </cell>
          <cell r="E59" t="str">
            <v>Vet</v>
          </cell>
          <cell r="F59" t="str">
            <v>Vétérans</v>
          </cell>
          <cell r="G59" t="str">
            <v>V</v>
          </cell>
        </row>
        <row r="60">
          <cell r="B60">
            <v>1949</v>
          </cell>
          <cell r="C60">
            <v>65</v>
          </cell>
          <cell r="D60" t="str">
            <v>Vet</v>
          </cell>
          <cell r="E60" t="str">
            <v>Vet</v>
          </cell>
          <cell r="F60" t="str">
            <v>Vétérans</v>
          </cell>
          <cell r="G60" t="str">
            <v>V</v>
          </cell>
        </row>
        <row r="61">
          <cell r="B61">
            <v>1948</v>
          </cell>
          <cell r="C61">
            <v>66</v>
          </cell>
          <cell r="D61" t="str">
            <v>Vet</v>
          </cell>
          <cell r="E61" t="str">
            <v>Vet</v>
          </cell>
          <cell r="F61" t="str">
            <v>Vétérans</v>
          </cell>
          <cell r="G61" t="str">
            <v>V</v>
          </cell>
        </row>
        <row r="62">
          <cell r="B62">
            <v>1947</v>
          </cell>
          <cell r="C62">
            <v>67</v>
          </cell>
          <cell r="D62" t="str">
            <v>Vet</v>
          </cell>
          <cell r="E62" t="str">
            <v>Vet</v>
          </cell>
          <cell r="F62" t="str">
            <v>Vétérans</v>
          </cell>
          <cell r="G62" t="str">
            <v>V</v>
          </cell>
        </row>
        <row r="63">
          <cell r="B63">
            <v>1946</v>
          </cell>
          <cell r="C63">
            <v>68</v>
          </cell>
          <cell r="D63" t="str">
            <v>Vet</v>
          </cell>
          <cell r="E63" t="str">
            <v>Vet</v>
          </cell>
          <cell r="F63" t="str">
            <v>Vétérans</v>
          </cell>
          <cell r="G63" t="str">
            <v>V</v>
          </cell>
        </row>
        <row r="64">
          <cell r="B64">
            <v>1945</v>
          </cell>
          <cell r="C64">
            <v>69</v>
          </cell>
          <cell r="D64" t="str">
            <v>Vet</v>
          </cell>
          <cell r="E64" t="str">
            <v>Vet</v>
          </cell>
          <cell r="F64" t="str">
            <v>Vétérans</v>
          </cell>
          <cell r="G64" t="str">
            <v>V</v>
          </cell>
        </row>
        <row r="65">
          <cell r="B65">
            <v>1944</v>
          </cell>
          <cell r="C65">
            <v>70</v>
          </cell>
          <cell r="D65" t="str">
            <v>Vet</v>
          </cell>
          <cell r="E65" t="str">
            <v>SenVet</v>
          </cell>
          <cell r="F65" t="str">
            <v>Séniors Vétérans</v>
          </cell>
          <cell r="G65" t="str">
            <v>SV</v>
          </cell>
        </row>
        <row r="66">
          <cell r="B66">
            <v>1943</v>
          </cell>
          <cell r="C66">
            <v>71</v>
          </cell>
          <cell r="D66" t="str">
            <v>Vet</v>
          </cell>
          <cell r="E66" t="str">
            <v>SenVet</v>
          </cell>
          <cell r="F66" t="str">
            <v>Séniors Vétérans</v>
          </cell>
          <cell r="G66" t="str">
            <v>SV</v>
          </cell>
        </row>
        <row r="67">
          <cell r="B67">
            <v>1942</v>
          </cell>
          <cell r="C67">
            <v>72</v>
          </cell>
          <cell r="D67" t="str">
            <v>Vet</v>
          </cell>
          <cell r="E67" t="str">
            <v>SenVet</v>
          </cell>
          <cell r="F67" t="str">
            <v>Séniors Vétérans</v>
          </cell>
          <cell r="G67" t="str">
            <v>SV</v>
          </cell>
        </row>
        <row r="68">
          <cell r="B68">
            <v>1941</v>
          </cell>
          <cell r="C68">
            <v>73</v>
          </cell>
          <cell r="D68" t="str">
            <v>Vet</v>
          </cell>
          <cell r="E68" t="str">
            <v>SenVet</v>
          </cell>
          <cell r="F68" t="str">
            <v>Séniors Vétérans</v>
          </cell>
          <cell r="G68" t="str">
            <v>SV</v>
          </cell>
        </row>
        <row r="69">
          <cell r="B69">
            <v>1940</v>
          </cell>
          <cell r="C69">
            <v>74</v>
          </cell>
          <cell r="D69" t="str">
            <v>Vet</v>
          </cell>
          <cell r="E69" t="str">
            <v>SenVet</v>
          </cell>
          <cell r="F69" t="str">
            <v>Séniors Vétérans</v>
          </cell>
          <cell r="G69" t="str">
            <v>SV</v>
          </cell>
        </row>
        <row r="70">
          <cell r="B70">
            <v>1939</v>
          </cell>
          <cell r="C70">
            <v>75</v>
          </cell>
          <cell r="D70" t="str">
            <v>Vet</v>
          </cell>
          <cell r="E70" t="str">
            <v>SenVet</v>
          </cell>
          <cell r="F70" t="str">
            <v>Séniors Vétérans</v>
          </cell>
          <cell r="G70" t="str">
            <v>SV</v>
          </cell>
        </row>
        <row r="71">
          <cell r="B71">
            <v>1938</v>
          </cell>
          <cell r="C71">
            <v>76</v>
          </cell>
          <cell r="D71" t="str">
            <v>Vet</v>
          </cell>
          <cell r="E71" t="str">
            <v>SenVet</v>
          </cell>
          <cell r="F71" t="str">
            <v>Séniors Vétérans</v>
          </cell>
          <cell r="G71" t="str">
            <v>SV</v>
          </cell>
        </row>
        <row r="72">
          <cell r="B72">
            <v>1937</v>
          </cell>
          <cell r="C72">
            <v>77</v>
          </cell>
          <cell r="D72" t="str">
            <v>Vet</v>
          </cell>
          <cell r="E72" t="str">
            <v>SenVet</v>
          </cell>
          <cell r="F72" t="str">
            <v>Séniors Vétérans</v>
          </cell>
          <cell r="G72" t="str">
            <v>SV</v>
          </cell>
        </row>
        <row r="73">
          <cell r="B73">
            <v>1936</v>
          </cell>
          <cell r="C73">
            <v>78</v>
          </cell>
          <cell r="D73" t="str">
            <v>Vet</v>
          </cell>
          <cell r="E73" t="str">
            <v>SenVet</v>
          </cell>
          <cell r="F73" t="str">
            <v>Séniors Vétérans</v>
          </cell>
          <cell r="G73" t="str">
            <v>SV</v>
          </cell>
        </row>
        <row r="74">
          <cell r="B74">
            <v>1935</v>
          </cell>
          <cell r="C74">
            <v>79</v>
          </cell>
          <cell r="D74" t="str">
            <v>Vet</v>
          </cell>
          <cell r="E74" t="str">
            <v>SenVet</v>
          </cell>
          <cell r="F74" t="str">
            <v>Séniors Vétérans</v>
          </cell>
          <cell r="G74" t="str">
            <v>SV</v>
          </cell>
        </row>
        <row r="75">
          <cell r="B75">
            <v>1934</v>
          </cell>
          <cell r="C75">
            <v>80</v>
          </cell>
          <cell r="D75" t="str">
            <v>Vet</v>
          </cell>
          <cell r="E75" t="str">
            <v>SenVet</v>
          </cell>
          <cell r="F75" t="str">
            <v>Séniors Vétérans</v>
          </cell>
          <cell r="G75" t="str">
            <v>SV</v>
          </cell>
        </row>
        <row r="76">
          <cell r="B76">
            <v>1933</v>
          </cell>
          <cell r="C76">
            <v>81</v>
          </cell>
          <cell r="D76" t="str">
            <v>Vet</v>
          </cell>
          <cell r="E76" t="str">
            <v>SenVet</v>
          </cell>
          <cell r="F76" t="str">
            <v>Séniors Vétérans</v>
          </cell>
          <cell r="G76" t="str">
            <v>SV</v>
          </cell>
        </row>
        <row r="77">
          <cell r="B77">
            <v>1932</v>
          </cell>
          <cell r="C77">
            <v>82</v>
          </cell>
          <cell r="D77" t="str">
            <v>Vet</v>
          </cell>
          <cell r="E77" t="str">
            <v>SenVet</v>
          </cell>
          <cell r="F77" t="str">
            <v>Séniors Vétérans</v>
          </cell>
          <cell r="G77" t="str">
            <v>SV</v>
          </cell>
        </row>
        <row r="78">
          <cell r="B78">
            <v>1931</v>
          </cell>
          <cell r="C78">
            <v>83</v>
          </cell>
          <cell r="D78" t="str">
            <v>Vet</v>
          </cell>
          <cell r="E78" t="str">
            <v>SenVet</v>
          </cell>
          <cell r="F78" t="str">
            <v>Séniors Vétérans</v>
          </cell>
          <cell r="G78" t="str">
            <v>SV</v>
          </cell>
        </row>
        <row r="79">
          <cell r="B79">
            <v>1930</v>
          </cell>
          <cell r="C79">
            <v>84</v>
          </cell>
          <cell r="D79" t="str">
            <v>Vet</v>
          </cell>
          <cell r="E79" t="str">
            <v>SenVet</v>
          </cell>
          <cell r="F79" t="str">
            <v>Séniors Vétérans</v>
          </cell>
          <cell r="G79" t="str">
            <v>SV</v>
          </cell>
        </row>
        <row r="80">
          <cell r="B80">
            <v>1929</v>
          </cell>
          <cell r="C80">
            <v>85</v>
          </cell>
          <cell r="D80" t="str">
            <v>Vet</v>
          </cell>
          <cell r="E80" t="str">
            <v>SenVet</v>
          </cell>
          <cell r="F80" t="str">
            <v>Séniors Vétérans</v>
          </cell>
          <cell r="G80" t="str">
            <v>SV</v>
          </cell>
        </row>
        <row r="81">
          <cell r="B81">
            <v>1928</v>
          </cell>
          <cell r="C81">
            <v>86</v>
          </cell>
          <cell r="D81" t="str">
            <v>Vet</v>
          </cell>
          <cell r="E81" t="str">
            <v>SenVet</v>
          </cell>
          <cell r="F81" t="str">
            <v>Séniors Vétérans</v>
          </cell>
          <cell r="G81" t="str">
            <v>SV</v>
          </cell>
        </row>
        <row r="82">
          <cell r="B82">
            <v>1927</v>
          </cell>
          <cell r="C82">
            <v>87</v>
          </cell>
          <cell r="D82" t="str">
            <v>Vet</v>
          </cell>
          <cell r="E82" t="str">
            <v>SenVet</v>
          </cell>
          <cell r="F82" t="str">
            <v>Séniors Vétérans</v>
          </cell>
          <cell r="G82" t="str">
            <v>SV</v>
          </cell>
        </row>
        <row r="83">
          <cell r="B83">
            <v>1926</v>
          </cell>
          <cell r="C83">
            <v>88</v>
          </cell>
          <cell r="D83" t="str">
            <v>Vet</v>
          </cell>
          <cell r="E83" t="str">
            <v>SenVet</v>
          </cell>
          <cell r="F83" t="str">
            <v>Séniors Vétérans</v>
          </cell>
          <cell r="G83" t="str">
            <v>SV</v>
          </cell>
        </row>
        <row r="84">
          <cell r="B84">
            <v>1925</v>
          </cell>
          <cell r="C84">
            <v>89</v>
          </cell>
          <cell r="D84" t="str">
            <v>Vet</v>
          </cell>
          <cell r="E84" t="str">
            <v>SenVet</v>
          </cell>
          <cell r="F84" t="str">
            <v>Séniors Vétérans</v>
          </cell>
          <cell r="G84" t="str">
            <v>SV</v>
          </cell>
        </row>
        <row r="85">
          <cell r="B85">
            <v>1924</v>
          </cell>
          <cell r="C85">
            <v>90</v>
          </cell>
          <cell r="D85" t="str">
            <v>Vet</v>
          </cell>
          <cell r="E85" t="str">
            <v>SenVet</v>
          </cell>
          <cell r="F85" t="str">
            <v>Séniors Vétérans</v>
          </cell>
          <cell r="G85" t="str">
            <v>SV</v>
          </cell>
        </row>
      </sheetData>
      <sheetData sheetId="2">
        <row r="5">
          <cell r="A5">
            <v>1</v>
          </cell>
          <cell r="C5">
            <v>102</v>
          </cell>
          <cell r="E5">
            <v>1</v>
          </cell>
          <cell r="G5" t="str">
            <v>GIROUD Martial</v>
          </cell>
          <cell r="I5" t="str">
            <v xml:space="preserve">GIROUD Martial </v>
          </cell>
          <cell r="J5">
            <v>1970</v>
          </cell>
          <cell r="K5" t="str">
            <v>El</v>
          </cell>
          <cell r="L5" t="str">
            <v>Yverdon</v>
          </cell>
          <cell r="M5">
            <v>100</v>
          </cell>
          <cell r="N5">
            <v>100</v>
          </cell>
          <cell r="O5">
            <v>96</v>
          </cell>
          <cell r="P5">
            <v>99</v>
          </cell>
          <cell r="Q5">
            <v>99</v>
          </cell>
          <cell r="R5">
            <v>99</v>
          </cell>
          <cell r="S5">
            <v>593</v>
          </cell>
          <cell r="U5">
            <v>12</v>
          </cell>
          <cell r="V5" t="str">
            <v>Or</v>
          </cell>
          <cell r="W5">
            <v>12</v>
          </cell>
          <cell r="X5" t="str">
            <v>Final.</v>
          </cell>
          <cell r="AA5" t="str">
            <v>593199199199196200200</v>
          </cell>
        </row>
        <row r="6">
          <cell r="A6">
            <v>2</v>
          </cell>
          <cell r="C6">
            <v>109</v>
          </cell>
          <cell r="E6">
            <v>2</v>
          </cell>
          <cell r="G6" t="str">
            <v>HALDI Alfred</v>
          </cell>
          <cell r="I6" t="str">
            <v xml:space="preserve">HALDI Alfred </v>
          </cell>
          <cell r="J6">
            <v>1977</v>
          </cell>
          <cell r="K6" t="str">
            <v>El</v>
          </cell>
          <cell r="L6" t="str">
            <v>Flendruz</v>
          </cell>
          <cell r="M6">
            <v>98</v>
          </cell>
          <cell r="N6">
            <v>100</v>
          </cell>
          <cell r="O6">
            <v>99</v>
          </cell>
          <cell r="P6">
            <v>98</v>
          </cell>
          <cell r="Q6">
            <v>100</v>
          </cell>
          <cell r="R6">
            <v>98</v>
          </cell>
          <cell r="S6">
            <v>593</v>
          </cell>
          <cell r="U6">
            <v>12</v>
          </cell>
          <cell r="V6" t="str">
            <v>Or</v>
          </cell>
          <cell r="W6">
            <v>12</v>
          </cell>
          <cell r="X6" t="str">
            <v>Final.</v>
          </cell>
          <cell r="AA6" t="str">
            <v>593198200198199200198</v>
          </cell>
        </row>
        <row r="7">
          <cell r="A7">
            <v>3</v>
          </cell>
          <cell r="C7">
            <v>115</v>
          </cell>
          <cell r="E7">
            <v>3</v>
          </cell>
          <cell r="G7" t="str">
            <v>MUGNIER Martine</v>
          </cell>
          <cell r="I7" t="str">
            <v xml:space="preserve">MUGNIER Martine </v>
          </cell>
          <cell r="J7">
            <v>1963</v>
          </cell>
          <cell r="K7" t="str">
            <v>Sen</v>
          </cell>
          <cell r="L7" t="str">
            <v>Bursinel</v>
          </cell>
          <cell r="M7">
            <v>99</v>
          </cell>
          <cell r="N7">
            <v>99</v>
          </cell>
          <cell r="O7">
            <v>99</v>
          </cell>
          <cell r="P7">
            <v>97</v>
          </cell>
          <cell r="Q7">
            <v>98</v>
          </cell>
          <cell r="R7">
            <v>100</v>
          </cell>
          <cell r="S7">
            <v>592</v>
          </cell>
          <cell r="U7">
            <v>12</v>
          </cell>
          <cell r="V7" t="str">
            <v>Or</v>
          </cell>
          <cell r="W7">
            <v>12</v>
          </cell>
          <cell r="X7" t="str">
            <v>Final.</v>
          </cell>
          <cell r="AA7" t="str">
            <v>592200198197199199199</v>
          </cell>
        </row>
        <row r="8">
          <cell r="A8">
            <v>4</v>
          </cell>
          <cell r="C8">
            <v>105</v>
          </cell>
          <cell r="E8">
            <v>4</v>
          </cell>
          <cell r="G8" t="str">
            <v>KRUMMENACHER André</v>
          </cell>
          <cell r="I8" t="str">
            <v xml:space="preserve">KRUMMENACHER André </v>
          </cell>
          <cell r="J8">
            <v>1961</v>
          </cell>
          <cell r="K8" t="str">
            <v>Sen</v>
          </cell>
          <cell r="L8" t="str">
            <v>Lonay Venoge TS</v>
          </cell>
          <cell r="M8">
            <v>100</v>
          </cell>
          <cell r="N8">
            <v>99</v>
          </cell>
          <cell r="O8">
            <v>99</v>
          </cell>
          <cell r="P8">
            <v>98</v>
          </cell>
          <cell r="Q8">
            <v>98</v>
          </cell>
          <cell r="R8">
            <v>98</v>
          </cell>
          <cell r="S8">
            <v>592</v>
          </cell>
          <cell r="U8">
            <v>12</v>
          </cell>
          <cell r="V8" t="str">
            <v>Or</v>
          </cell>
          <cell r="W8">
            <v>12</v>
          </cell>
          <cell r="X8" t="str">
            <v>Final.</v>
          </cell>
          <cell r="AA8" t="str">
            <v>592198198198199199200</v>
          </cell>
        </row>
        <row r="9">
          <cell r="A9">
            <v>5</v>
          </cell>
          <cell r="C9">
            <v>106</v>
          </cell>
          <cell r="E9">
            <v>5</v>
          </cell>
          <cell r="G9" t="str">
            <v>BOULAZ Gilbert</v>
          </cell>
          <cell r="I9" t="str">
            <v xml:space="preserve">BOULAZ Gilbert </v>
          </cell>
          <cell r="J9">
            <v>1949</v>
          </cell>
          <cell r="K9" t="str">
            <v>Vet</v>
          </cell>
          <cell r="L9" t="str">
            <v>Lonay Venoge TS</v>
          </cell>
          <cell r="M9">
            <v>98</v>
          </cell>
          <cell r="N9">
            <v>98</v>
          </cell>
          <cell r="O9">
            <v>97</v>
          </cell>
          <cell r="P9">
            <v>100</v>
          </cell>
          <cell r="Q9">
            <v>98</v>
          </cell>
          <cell r="R9">
            <v>100</v>
          </cell>
          <cell r="S9">
            <v>591</v>
          </cell>
          <cell r="U9">
            <v>12</v>
          </cell>
          <cell r="V9" t="str">
            <v>Or</v>
          </cell>
          <cell r="W9">
            <v>12</v>
          </cell>
          <cell r="X9" t="str">
            <v>Final.</v>
          </cell>
          <cell r="AA9" t="str">
            <v>591200198200197198198</v>
          </cell>
        </row>
        <row r="10">
          <cell r="A10">
            <v>6</v>
          </cell>
          <cell r="C10">
            <v>120</v>
          </cell>
          <cell r="E10">
            <v>6</v>
          </cell>
          <cell r="G10" t="str">
            <v>MOTTIER Laurent</v>
          </cell>
          <cell r="I10" t="str">
            <v xml:space="preserve">MOTTIER Laurent </v>
          </cell>
          <cell r="J10">
            <v>1971</v>
          </cell>
          <cell r="K10" t="str">
            <v>El</v>
          </cell>
          <cell r="L10" t="str">
            <v>Aigle Sous-Officiers</v>
          </cell>
          <cell r="M10">
            <v>99</v>
          </cell>
          <cell r="N10">
            <v>99</v>
          </cell>
          <cell r="O10">
            <v>97</v>
          </cell>
          <cell r="P10">
            <v>99</v>
          </cell>
          <cell r="Q10">
            <v>97</v>
          </cell>
          <cell r="R10">
            <v>100</v>
          </cell>
          <cell r="S10">
            <v>591</v>
          </cell>
          <cell r="U10">
            <v>12</v>
          </cell>
          <cell r="V10" t="str">
            <v>Or</v>
          </cell>
          <cell r="W10">
            <v>12</v>
          </cell>
          <cell r="X10" t="str">
            <v>Final.</v>
          </cell>
          <cell r="AA10" t="str">
            <v>591200197199197199199</v>
          </cell>
        </row>
        <row r="11">
          <cell r="A11">
            <v>7</v>
          </cell>
          <cell r="C11">
            <v>121</v>
          </cell>
          <cell r="E11">
            <v>7</v>
          </cell>
          <cell r="G11" t="str">
            <v>DULEX Manuel</v>
          </cell>
          <cell r="I11" t="str">
            <v xml:space="preserve">DULEX Manuel </v>
          </cell>
          <cell r="J11">
            <v>1970</v>
          </cell>
          <cell r="K11" t="str">
            <v>El</v>
          </cell>
          <cell r="L11" t="str">
            <v>Aigle Sous-Officiers</v>
          </cell>
          <cell r="M11">
            <v>98</v>
          </cell>
          <cell r="N11">
            <v>97</v>
          </cell>
          <cell r="O11">
            <v>99</v>
          </cell>
          <cell r="P11">
            <v>97</v>
          </cell>
          <cell r="Q11">
            <v>100</v>
          </cell>
          <cell r="R11">
            <v>99</v>
          </cell>
          <cell r="S11">
            <v>590</v>
          </cell>
          <cell r="U11">
            <v>12</v>
          </cell>
          <cell r="V11" t="str">
            <v>Or</v>
          </cell>
          <cell r="W11">
            <v>12</v>
          </cell>
          <cell r="X11" t="str">
            <v>Final.</v>
          </cell>
          <cell r="AA11" t="str">
            <v>590199200197199197198</v>
          </cell>
        </row>
        <row r="12">
          <cell r="A12">
            <v>8</v>
          </cell>
          <cell r="C12">
            <v>112</v>
          </cell>
          <cell r="E12">
            <v>8</v>
          </cell>
          <cell r="G12" t="str">
            <v>BRIGUET Pierre-Paul</v>
          </cell>
          <cell r="I12" t="str">
            <v xml:space="preserve">BRIGUET Pierre-Paul </v>
          </cell>
          <cell r="J12">
            <v>1961</v>
          </cell>
          <cell r="K12" t="str">
            <v>Sen</v>
          </cell>
          <cell r="L12" t="str">
            <v>Echallens TS</v>
          </cell>
          <cell r="M12">
            <v>98</v>
          </cell>
          <cell r="N12">
            <v>98</v>
          </cell>
          <cell r="O12">
            <v>100</v>
          </cell>
          <cell r="P12">
            <v>98</v>
          </cell>
          <cell r="Q12">
            <v>98</v>
          </cell>
          <cell r="R12">
            <v>98</v>
          </cell>
          <cell r="S12">
            <v>590</v>
          </cell>
          <cell r="U12">
            <v>12</v>
          </cell>
          <cell r="V12" t="str">
            <v>Or</v>
          </cell>
          <cell r="W12">
            <v>12</v>
          </cell>
          <cell r="X12" t="str">
            <v>Final.</v>
          </cell>
          <cell r="AA12" t="str">
            <v>590198198198200198198</v>
          </cell>
        </row>
        <row r="13">
          <cell r="A13">
            <v>9</v>
          </cell>
          <cell r="C13">
            <v>113</v>
          </cell>
          <cell r="E13">
            <v>9</v>
          </cell>
          <cell r="G13" t="str">
            <v>WOHNLICH Dominique</v>
          </cell>
          <cell r="I13" t="str">
            <v xml:space="preserve">WOHNLICH Dominique </v>
          </cell>
          <cell r="J13">
            <v>1952</v>
          </cell>
          <cell r="K13" t="str">
            <v>Vet</v>
          </cell>
          <cell r="L13" t="str">
            <v>Duillier TS</v>
          </cell>
          <cell r="M13">
            <v>98</v>
          </cell>
          <cell r="N13">
            <v>99</v>
          </cell>
          <cell r="O13">
            <v>98</v>
          </cell>
          <cell r="P13">
            <v>98</v>
          </cell>
          <cell r="Q13">
            <v>98</v>
          </cell>
          <cell r="R13">
            <v>98</v>
          </cell>
          <cell r="S13">
            <v>589</v>
          </cell>
          <cell r="U13">
            <v>12</v>
          </cell>
          <cell r="V13" t="str">
            <v>Or</v>
          </cell>
          <cell r="W13">
            <v>12</v>
          </cell>
          <cell r="X13" t="str">
            <v>Final.</v>
          </cell>
          <cell r="AA13" t="str">
            <v>589198198198198199198</v>
          </cell>
        </row>
        <row r="14">
          <cell r="A14">
            <v>10</v>
          </cell>
          <cell r="C14">
            <v>110</v>
          </cell>
          <cell r="E14">
            <v>10</v>
          </cell>
          <cell r="G14" t="str">
            <v>HENCHOZ Patrick</v>
          </cell>
          <cell r="I14" t="str">
            <v xml:space="preserve">HENCHOZ Patrick </v>
          </cell>
          <cell r="J14">
            <v>1969</v>
          </cell>
          <cell r="K14" t="str">
            <v>El</v>
          </cell>
          <cell r="L14" t="str">
            <v>Flendruz</v>
          </cell>
          <cell r="M14">
            <v>98</v>
          </cell>
          <cell r="N14">
            <v>99</v>
          </cell>
          <cell r="O14">
            <v>98</v>
          </cell>
          <cell r="P14">
            <v>98</v>
          </cell>
          <cell r="Q14">
            <v>95</v>
          </cell>
          <cell r="R14">
            <v>99</v>
          </cell>
          <cell r="S14">
            <v>587</v>
          </cell>
          <cell r="U14">
            <v>12</v>
          </cell>
          <cell r="V14" t="str">
            <v>Or</v>
          </cell>
          <cell r="W14">
            <v>12</v>
          </cell>
          <cell r="X14" t="str">
            <v>Final.</v>
          </cell>
          <cell r="AA14" t="str">
            <v>587199195198198199198</v>
          </cell>
        </row>
        <row r="15">
          <cell r="A15">
            <v>11</v>
          </cell>
          <cell r="C15">
            <v>116</v>
          </cell>
          <cell r="E15">
            <v>11</v>
          </cell>
          <cell r="G15" t="str">
            <v>BADER Philippe</v>
          </cell>
          <cell r="I15" t="str">
            <v xml:space="preserve">BADER Philippe </v>
          </cell>
          <cell r="J15">
            <v>1958</v>
          </cell>
          <cell r="K15" t="str">
            <v>Sen</v>
          </cell>
          <cell r="L15" t="str">
            <v>Bursinel</v>
          </cell>
          <cell r="M15">
            <v>98</v>
          </cell>
          <cell r="N15">
            <v>97</v>
          </cell>
          <cell r="O15">
            <v>99</v>
          </cell>
          <cell r="P15">
            <v>98</v>
          </cell>
          <cell r="Q15">
            <v>97</v>
          </cell>
          <cell r="R15">
            <v>98</v>
          </cell>
          <cell r="S15">
            <v>587</v>
          </cell>
          <cell r="U15">
            <v>12</v>
          </cell>
          <cell r="V15" t="str">
            <v>Or</v>
          </cell>
          <cell r="W15">
            <v>12</v>
          </cell>
          <cell r="X15" t="str">
            <v>Final.</v>
          </cell>
          <cell r="AA15" t="str">
            <v>587198197198199197198</v>
          </cell>
        </row>
        <row r="16">
          <cell r="A16">
            <v>12</v>
          </cell>
          <cell r="C16">
            <v>108</v>
          </cell>
          <cell r="E16">
            <v>12</v>
          </cell>
          <cell r="G16" t="str">
            <v>CARTON Benoît</v>
          </cell>
          <cell r="I16" t="str">
            <v xml:space="preserve">CARTON Benoît </v>
          </cell>
          <cell r="J16">
            <v>1975</v>
          </cell>
          <cell r="K16" t="str">
            <v>El</v>
          </cell>
          <cell r="L16" t="str">
            <v>Prilly Bobst-Sports</v>
          </cell>
          <cell r="M16">
            <v>96</v>
          </cell>
          <cell r="N16">
            <v>99</v>
          </cell>
          <cell r="O16">
            <v>98</v>
          </cell>
          <cell r="P16">
            <v>99</v>
          </cell>
          <cell r="Q16">
            <v>98</v>
          </cell>
          <cell r="R16">
            <v>97</v>
          </cell>
          <cell r="S16">
            <v>587</v>
          </cell>
          <cell r="U16">
            <v>12</v>
          </cell>
          <cell r="V16" t="str">
            <v>Or</v>
          </cell>
          <cell r="W16">
            <v>12</v>
          </cell>
          <cell r="X16" t="str">
            <v>Final.</v>
          </cell>
          <cell r="AA16" t="str">
            <v>587197198199198199196</v>
          </cell>
        </row>
        <row r="17">
          <cell r="A17">
            <v>13</v>
          </cell>
          <cell r="C17">
            <v>119</v>
          </cell>
          <cell r="E17">
            <v>13</v>
          </cell>
          <cell r="G17" t="str">
            <v>ANDRIST Philippe</v>
          </cell>
          <cell r="I17" t="str">
            <v xml:space="preserve">ANDRIST Philippe </v>
          </cell>
          <cell r="J17">
            <v>1975</v>
          </cell>
          <cell r="K17" t="str">
            <v>El</v>
          </cell>
          <cell r="L17" t="str">
            <v>Aubonne &amp; Environs</v>
          </cell>
          <cell r="M17">
            <v>99</v>
          </cell>
          <cell r="N17">
            <v>99</v>
          </cell>
          <cell r="O17">
            <v>98</v>
          </cell>
          <cell r="P17">
            <v>97</v>
          </cell>
          <cell r="Q17">
            <v>95</v>
          </cell>
          <cell r="R17">
            <v>98</v>
          </cell>
          <cell r="S17">
            <v>586</v>
          </cell>
          <cell r="U17">
            <v>12</v>
          </cell>
          <cell r="V17" t="str">
            <v>Or</v>
          </cell>
          <cell r="W17">
            <v>12</v>
          </cell>
          <cell r="X17" t="str">
            <v>Final.</v>
          </cell>
          <cell r="AA17" t="str">
            <v>586198195197198199199</v>
          </cell>
        </row>
        <row r="18">
          <cell r="A18">
            <v>14</v>
          </cell>
          <cell r="E18">
            <v>14</v>
          </cell>
          <cell r="G18" t="str">
            <v>LÉGERET Denis</v>
          </cell>
          <cell r="I18" t="str">
            <v xml:space="preserve">LÉGERET Denis </v>
          </cell>
          <cell r="J18">
            <v>1965</v>
          </cell>
          <cell r="K18" t="str">
            <v>Sen</v>
          </cell>
          <cell r="L18" t="str">
            <v>Prilly Bobst-Sports</v>
          </cell>
          <cell r="M18">
            <v>98</v>
          </cell>
          <cell r="N18">
            <v>100</v>
          </cell>
          <cell r="O18">
            <v>97</v>
          </cell>
          <cell r="P18">
            <v>98</v>
          </cell>
          <cell r="Q18">
            <v>96</v>
          </cell>
          <cell r="R18">
            <v>97</v>
          </cell>
          <cell r="S18">
            <v>586</v>
          </cell>
          <cell r="U18">
            <v>12</v>
          </cell>
          <cell r="V18" t="str">
            <v>Or</v>
          </cell>
          <cell r="W18">
            <v>12</v>
          </cell>
          <cell r="AA18" t="str">
            <v>586197196198197200198</v>
          </cell>
        </row>
        <row r="19">
          <cell r="A19">
            <v>15</v>
          </cell>
          <cell r="E19">
            <v>15</v>
          </cell>
          <cell r="G19" t="str">
            <v>PASCHE Daniel</v>
          </cell>
          <cell r="I19" t="str">
            <v xml:space="preserve">PASCHE Daniel </v>
          </cell>
          <cell r="J19">
            <v>1954</v>
          </cell>
          <cell r="K19" t="str">
            <v>Vet</v>
          </cell>
          <cell r="L19" t="str">
            <v>Bursinel</v>
          </cell>
          <cell r="M19">
            <v>97</v>
          </cell>
          <cell r="N19">
            <v>98</v>
          </cell>
          <cell r="O19">
            <v>96</v>
          </cell>
          <cell r="P19">
            <v>97</v>
          </cell>
          <cell r="Q19">
            <v>98</v>
          </cell>
          <cell r="R19">
            <v>99</v>
          </cell>
          <cell r="S19">
            <v>585</v>
          </cell>
          <cell r="U19">
            <v>12</v>
          </cell>
          <cell r="V19" t="str">
            <v>Or</v>
          </cell>
          <cell r="W19">
            <v>12</v>
          </cell>
          <cell r="X19" t="str">
            <v>Final.</v>
          </cell>
          <cell r="AA19" t="str">
            <v>585199198197196198197</v>
          </cell>
        </row>
        <row r="20">
          <cell r="A20">
            <v>16</v>
          </cell>
          <cell r="E20">
            <v>16</v>
          </cell>
          <cell r="G20" t="str">
            <v>PALAZ Guy</v>
          </cell>
          <cell r="I20" t="str">
            <v xml:space="preserve">PALAZ Guy </v>
          </cell>
          <cell r="J20">
            <v>1958</v>
          </cell>
          <cell r="K20" t="str">
            <v>El</v>
          </cell>
          <cell r="L20" t="str">
            <v>Flendruz</v>
          </cell>
          <cell r="M20">
            <v>97</v>
          </cell>
          <cell r="N20">
            <v>100</v>
          </cell>
          <cell r="O20">
            <v>97</v>
          </cell>
          <cell r="P20">
            <v>96</v>
          </cell>
          <cell r="Q20">
            <v>98</v>
          </cell>
          <cell r="R20">
            <v>97</v>
          </cell>
          <cell r="S20">
            <v>585</v>
          </cell>
          <cell r="U20">
            <v>12</v>
          </cell>
          <cell r="V20" t="str">
            <v>Or</v>
          </cell>
          <cell r="W20">
            <v>12</v>
          </cell>
          <cell r="AA20" t="str">
            <v>585197198196197200197</v>
          </cell>
        </row>
        <row r="21">
          <cell r="A21">
            <v>17</v>
          </cell>
          <cell r="E21">
            <v>17</v>
          </cell>
          <cell r="G21" t="str">
            <v>KIENER Ronny</v>
          </cell>
          <cell r="I21" t="str">
            <v xml:space="preserve">KIENER Ronny </v>
          </cell>
          <cell r="J21">
            <v>1991</v>
          </cell>
          <cell r="K21" t="str">
            <v>El</v>
          </cell>
          <cell r="L21" t="str">
            <v>Lonay Venoge TS</v>
          </cell>
          <cell r="M21">
            <v>97</v>
          </cell>
          <cell r="N21">
            <v>98</v>
          </cell>
          <cell r="O21">
            <v>98</v>
          </cell>
          <cell r="P21">
            <v>98</v>
          </cell>
          <cell r="Q21">
            <v>97</v>
          </cell>
          <cell r="R21">
            <v>97</v>
          </cell>
          <cell r="S21">
            <v>585</v>
          </cell>
          <cell r="U21">
            <v>12</v>
          </cell>
          <cell r="V21" t="str">
            <v>Or</v>
          </cell>
          <cell r="W21">
            <v>12</v>
          </cell>
          <cell r="X21" t="str">
            <v>Final.</v>
          </cell>
          <cell r="AA21" t="str">
            <v>585197197198198198197</v>
          </cell>
        </row>
        <row r="22">
          <cell r="A22">
            <v>18</v>
          </cell>
          <cell r="C22">
            <v>114</v>
          </cell>
          <cell r="E22">
            <v>18</v>
          </cell>
          <cell r="G22" t="str">
            <v>BÜRKI Arthur</v>
          </cell>
          <cell r="I22" t="str">
            <v xml:space="preserve">BÜRKI Arthur </v>
          </cell>
          <cell r="J22">
            <v>1950</v>
          </cell>
          <cell r="K22" t="str">
            <v>Vet</v>
          </cell>
          <cell r="L22" t="str">
            <v>Duillier TS</v>
          </cell>
          <cell r="M22">
            <v>97</v>
          </cell>
          <cell r="N22">
            <v>97</v>
          </cell>
          <cell r="O22">
            <v>96</v>
          </cell>
          <cell r="P22">
            <v>97</v>
          </cell>
          <cell r="Q22">
            <v>97</v>
          </cell>
          <cell r="R22">
            <v>99</v>
          </cell>
          <cell r="S22">
            <v>583</v>
          </cell>
          <cell r="U22">
            <v>12</v>
          </cell>
          <cell r="V22" t="str">
            <v>Or</v>
          </cell>
          <cell r="W22">
            <v>12</v>
          </cell>
          <cell r="X22" t="str">
            <v>Final.</v>
          </cell>
          <cell r="AA22" t="str">
            <v>583199197197196197197</v>
          </cell>
        </row>
        <row r="23">
          <cell r="A23">
            <v>19</v>
          </cell>
          <cell r="C23">
            <v>107</v>
          </cell>
          <cell r="E23">
            <v>19</v>
          </cell>
          <cell r="G23" t="str">
            <v>TÉTAZ Véronique</v>
          </cell>
          <cell r="I23" t="str">
            <v xml:space="preserve">TÉTAZ Véronique </v>
          </cell>
          <cell r="J23">
            <v>1978</v>
          </cell>
          <cell r="K23" t="str">
            <v>El</v>
          </cell>
          <cell r="L23" t="str">
            <v>Lonay Venoge TS</v>
          </cell>
          <cell r="M23">
            <v>98</v>
          </cell>
          <cell r="N23">
            <v>99</v>
          </cell>
          <cell r="O23">
            <v>97</v>
          </cell>
          <cell r="P23">
            <v>95</v>
          </cell>
          <cell r="Q23">
            <v>96</v>
          </cell>
          <cell r="R23">
            <v>98</v>
          </cell>
          <cell r="S23">
            <v>583</v>
          </cell>
          <cell r="U23">
            <v>10</v>
          </cell>
          <cell r="V23" t="str">
            <v>Ar</v>
          </cell>
          <cell r="W23">
            <v>10</v>
          </cell>
          <cell r="X23" t="str">
            <v>Final.</v>
          </cell>
          <cell r="AA23" t="str">
            <v>583198196195197199198</v>
          </cell>
        </row>
        <row r="24">
          <cell r="A24">
            <v>20</v>
          </cell>
          <cell r="E24">
            <v>20</v>
          </cell>
          <cell r="G24" t="str">
            <v>DUBUIS Gérald</v>
          </cell>
          <cell r="I24" t="str">
            <v xml:space="preserve">DUBUIS Gérald </v>
          </cell>
          <cell r="J24">
            <v>1961</v>
          </cell>
          <cell r="K24" t="str">
            <v>El</v>
          </cell>
          <cell r="L24" t="str">
            <v>Flendruz</v>
          </cell>
          <cell r="M24">
            <v>98</v>
          </cell>
          <cell r="N24">
            <v>96</v>
          </cell>
          <cell r="O24">
            <v>97</v>
          </cell>
          <cell r="P24">
            <v>98</v>
          </cell>
          <cell r="Q24">
            <v>97</v>
          </cell>
          <cell r="R24">
            <v>97</v>
          </cell>
          <cell r="S24">
            <v>583</v>
          </cell>
          <cell r="U24">
            <v>10</v>
          </cell>
          <cell r="V24" t="str">
            <v>Ar</v>
          </cell>
          <cell r="W24">
            <v>10</v>
          </cell>
          <cell r="AA24" t="str">
            <v>583197197198197196198</v>
          </cell>
        </row>
        <row r="25">
          <cell r="A25">
            <v>21</v>
          </cell>
          <cell r="C25">
            <v>117</v>
          </cell>
          <cell r="E25">
            <v>21</v>
          </cell>
          <cell r="G25" t="str">
            <v>MONNARD Romain</v>
          </cell>
          <cell r="I25" t="str">
            <v xml:space="preserve">MONNARD Romain </v>
          </cell>
          <cell r="J25">
            <v>1983</v>
          </cell>
          <cell r="K25" t="str">
            <v>El</v>
          </cell>
          <cell r="L25" t="str">
            <v>Bursinel</v>
          </cell>
          <cell r="M25">
            <v>99</v>
          </cell>
          <cell r="N25">
            <v>97</v>
          </cell>
          <cell r="O25">
            <v>97</v>
          </cell>
          <cell r="P25">
            <v>97</v>
          </cell>
          <cell r="Q25">
            <v>97</v>
          </cell>
          <cell r="R25">
            <v>96</v>
          </cell>
          <cell r="S25">
            <v>583</v>
          </cell>
          <cell r="U25">
            <v>10</v>
          </cell>
          <cell r="V25" t="str">
            <v>Ar</v>
          </cell>
          <cell r="W25">
            <v>10</v>
          </cell>
          <cell r="X25" t="str">
            <v>Final.</v>
          </cell>
          <cell r="AA25" t="str">
            <v>583196197197197197199</v>
          </cell>
        </row>
        <row r="26">
          <cell r="A26">
            <v>22</v>
          </cell>
          <cell r="C26">
            <v>104</v>
          </cell>
          <cell r="E26">
            <v>22</v>
          </cell>
          <cell r="G26" t="str">
            <v>MORET Eléonore</v>
          </cell>
          <cell r="I26" t="str">
            <v xml:space="preserve">MORET Eléonore </v>
          </cell>
          <cell r="J26">
            <v>1990</v>
          </cell>
          <cell r="K26" t="str">
            <v>El</v>
          </cell>
          <cell r="L26" t="str">
            <v>Palézieux TS</v>
          </cell>
          <cell r="M26">
            <v>98</v>
          </cell>
          <cell r="N26">
            <v>99</v>
          </cell>
          <cell r="O26">
            <v>97</v>
          </cell>
          <cell r="P26">
            <v>97</v>
          </cell>
          <cell r="Q26">
            <v>96</v>
          </cell>
          <cell r="R26">
            <v>96</v>
          </cell>
          <cell r="S26">
            <v>583</v>
          </cell>
          <cell r="U26">
            <v>10</v>
          </cell>
          <cell r="V26" t="str">
            <v>Ar</v>
          </cell>
          <cell r="W26">
            <v>10</v>
          </cell>
          <cell r="X26" t="str">
            <v>Final.</v>
          </cell>
          <cell r="AA26" t="str">
            <v>583196196197197199198</v>
          </cell>
        </row>
        <row r="27">
          <cell r="A27">
            <v>23</v>
          </cell>
          <cell r="E27">
            <v>23</v>
          </cell>
          <cell r="G27" t="str">
            <v>TURIN René</v>
          </cell>
          <cell r="I27" t="str">
            <v xml:space="preserve">TURIN René </v>
          </cell>
          <cell r="J27">
            <v>1966</v>
          </cell>
          <cell r="K27" t="str">
            <v>El</v>
          </cell>
          <cell r="L27" t="str">
            <v>Bursinel</v>
          </cell>
          <cell r="M27">
            <v>96</v>
          </cell>
          <cell r="N27">
            <v>97</v>
          </cell>
          <cell r="O27">
            <v>97</v>
          </cell>
          <cell r="P27">
            <v>98</v>
          </cell>
          <cell r="Q27">
            <v>98</v>
          </cell>
          <cell r="R27">
            <v>96</v>
          </cell>
          <cell r="S27">
            <v>582</v>
          </cell>
          <cell r="U27">
            <v>10</v>
          </cell>
          <cell r="V27" t="str">
            <v>Ar</v>
          </cell>
          <cell r="W27">
            <v>10</v>
          </cell>
          <cell r="X27" t="str">
            <v>Final.</v>
          </cell>
          <cell r="AA27" t="str">
            <v>582196198198197197196</v>
          </cell>
        </row>
        <row r="28">
          <cell r="A28">
            <v>24</v>
          </cell>
          <cell r="E28">
            <v>24</v>
          </cell>
          <cell r="G28" t="str">
            <v>JAQUET Félix</v>
          </cell>
          <cell r="I28" t="str">
            <v xml:space="preserve">JAQUET Félix </v>
          </cell>
          <cell r="J28">
            <v>1957</v>
          </cell>
          <cell r="K28" t="str">
            <v>El</v>
          </cell>
          <cell r="L28" t="str">
            <v>Bursinel</v>
          </cell>
          <cell r="M28">
            <v>95</v>
          </cell>
          <cell r="N28">
            <v>99</v>
          </cell>
          <cell r="O28">
            <v>99</v>
          </cell>
          <cell r="P28">
            <v>97</v>
          </cell>
          <cell r="Q28">
            <v>96</v>
          </cell>
          <cell r="R28">
            <v>96</v>
          </cell>
          <cell r="S28">
            <v>582</v>
          </cell>
          <cell r="U28">
            <v>10</v>
          </cell>
          <cell r="V28" t="str">
            <v>Ar</v>
          </cell>
          <cell r="W28">
            <v>10</v>
          </cell>
          <cell r="X28" t="str">
            <v>Réserv.</v>
          </cell>
          <cell r="AA28" t="str">
            <v>582196196197199199195</v>
          </cell>
        </row>
        <row r="29">
          <cell r="A29">
            <v>25</v>
          </cell>
          <cell r="E29">
            <v>25</v>
          </cell>
          <cell r="G29" t="str">
            <v>GRAZ Jean-Daniel</v>
          </cell>
          <cell r="I29" t="str">
            <v xml:space="preserve">GRAZ Jean-Daniel </v>
          </cell>
          <cell r="J29">
            <v>1958</v>
          </cell>
          <cell r="K29" t="str">
            <v>El</v>
          </cell>
          <cell r="L29" t="str">
            <v>Palézieux TS</v>
          </cell>
          <cell r="M29">
            <v>99</v>
          </cell>
          <cell r="N29">
            <v>95</v>
          </cell>
          <cell r="O29">
            <v>95</v>
          </cell>
          <cell r="P29">
            <v>95</v>
          </cell>
          <cell r="Q29">
            <v>98</v>
          </cell>
          <cell r="R29">
            <v>99</v>
          </cell>
          <cell r="S29">
            <v>581</v>
          </cell>
          <cell r="U29">
            <v>10</v>
          </cell>
          <cell r="V29" t="str">
            <v>Ar</v>
          </cell>
          <cell r="W29">
            <v>10</v>
          </cell>
          <cell r="X29" t="str">
            <v>Réserv.</v>
          </cell>
          <cell r="AA29" t="str">
            <v>581199198195195195199</v>
          </cell>
        </row>
        <row r="30">
          <cell r="A30">
            <v>26</v>
          </cell>
          <cell r="C30">
            <v>118</v>
          </cell>
          <cell r="E30">
            <v>26</v>
          </cell>
          <cell r="G30" t="str">
            <v>BADER Laurent</v>
          </cell>
          <cell r="I30" t="str">
            <v xml:space="preserve">BADER Laurent </v>
          </cell>
          <cell r="J30">
            <v>1966</v>
          </cell>
          <cell r="K30" t="str">
            <v>El</v>
          </cell>
          <cell r="L30" t="str">
            <v>Bursinel</v>
          </cell>
          <cell r="M30">
            <v>95</v>
          </cell>
          <cell r="N30">
            <v>96</v>
          </cell>
          <cell r="O30">
            <v>98</v>
          </cell>
          <cell r="P30">
            <v>97</v>
          </cell>
          <cell r="Q30">
            <v>97</v>
          </cell>
          <cell r="R30">
            <v>98</v>
          </cell>
          <cell r="S30">
            <v>581</v>
          </cell>
          <cell r="U30">
            <v>10</v>
          </cell>
          <cell r="V30" t="str">
            <v>Ar</v>
          </cell>
          <cell r="W30">
            <v>10</v>
          </cell>
          <cell r="X30" t="str">
            <v>Réserv.</v>
          </cell>
          <cell r="AA30" t="str">
            <v>581198197197198196195</v>
          </cell>
        </row>
        <row r="31">
          <cell r="A31">
            <v>27</v>
          </cell>
          <cell r="C31">
            <v>103</v>
          </cell>
          <cell r="E31">
            <v>27</v>
          </cell>
          <cell r="G31" t="str">
            <v>GOY Yves</v>
          </cell>
          <cell r="I31" t="str">
            <v xml:space="preserve">GOY Yves </v>
          </cell>
          <cell r="J31">
            <v>1970</v>
          </cell>
          <cell r="K31" t="str">
            <v>El</v>
          </cell>
          <cell r="L31" t="str">
            <v>Penthalaz</v>
          </cell>
          <cell r="M31">
            <v>95</v>
          </cell>
          <cell r="N31">
            <v>98</v>
          </cell>
          <cell r="O31">
            <v>100</v>
          </cell>
          <cell r="P31">
            <v>95</v>
          </cell>
          <cell r="Q31">
            <v>97</v>
          </cell>
          <cell r="R31">
            <v>96</v>
          </cell>
          <cell r="S31">
            <v>581</v>
          </cell>
          <cell r="U31">
            <v>10</v>
          </cell>
          <cell r="V31" t="str">
            <v>Ar</v>
          </cell>
          <cell r="W31">
            <v>10</v>
          </cell>
          <cell r="X31" t="str">
            <v>Réserv.</v>
          </cell>
          <cell r="AA31" t="str">
            <v>581196197195200198195</v>
          </cell>
        </row>
        <row r="32">
          <cell r="A32">
            <v>28</v>
          </cell>
          <cell r="C32">
            <v>111</v>
          </cell>
          <cell r="E32">
            <v>28</v>
          </cell>
          <cell r="G32" t="str">
            <v>HENCHOZ Denis</v>
          </cell>
          <cell r="I32" t="str">
            <v xml:space="preserve">HENCHOZ Denis </v>
          </cell>
          <cell r="J32">
            <v>1968</v>
          </cell>
          <cell r="K32" t="str">
            <v>El</v>
          </cell>
          <cell r="L32" t="str">
            <v>Flendruz</v>
          </cell>
          <cell r="M32">
            <v>99</v>
          </cell>
          <cell r="N32">
            <v>98</v>
          </cell>
          <cell r="O32">
            <v>95</v>
          </cell>
          <cell r="P32">
            <v>97</v>
          </cell>
          <cell r="Q32">
            <v>97</v>
          </cell>
          <cell r="R32">
            <v>95</v>
          </cell>
          <cell r="S32">
            <v>581</v>
          </cell>
          <cell r="U32">
            <v>10</v>
          </cell>
          <cell r="V32" t="str">
            <v>Ar</v>
          </cell>
          <cell r="W32">
            <v>10</v>
          </cell>
          <cell r="X32" t="str">
            <v>Réserv.</v>
          </cell>
          <cell r="AA32" t="str">
            <v>581195197197195198199</v>
          </cell>
        </row>
        <row r="33">
          <cell r="A33">
            <v>29</v>
          </cell>
          <cell r="E33">
            <v>29</v>
          </cell>
          <cell r="G33" t="str">
            <v>HOLDENER Jérôme</v>
          </cell>
          <cell r="I33" t="str">
            <v xml:space="preserve">HOLDENER Jérôme </v>
          </cell>
          <cell r="J33">
            <v>1978</v>
          </cell>
          <cell r="K33" t="str">
            <v>El</v>
          </cell>
          <cell r="L33" t="str">
            <v>Bursinel</v>
          </cell>
          <cell r="M33">
            <v>95</v>
          </cell>
          <cell r="N33">
            <v>96</v>
          </cell>
          <cell r="O33">
            <v>96</v>
          </cell>
          <cell r="P33">
            <v>96</v>
          </cell>
          <cell r="Q33">
            <v>98</v>
          </cell>
          <cell r="R33">
            <v>98</v>
          </cell>
          <cell r="S33">
            <v>579</v>
          </cell>
          <cell r="U33">
            <v>10</v>
          </cell>
          <cell r="V33" t="str">
            <v>Ar</v>
          </cell>
          <cell r="W33">
            <v>10</v>
          </cell>
          <cell r="X33" t="str">
            <v>Réserv.</v>
          </cell>
          <cell r="AA33" t="str">
            <v>579198198196196196195</v>
          </cell>
        </row>
        <row r="34">
          <cell r="A34">
            <v>30</v>
          </cell>
          <cell r="E34">
            <v>30</v>
          </cell>
          <cell r="G34" t="str">
            <v>MONTET Cédric</v>
          </cell>
          <cell r="I34" t="str">
            <v xml:space="preserve">MONTET Cédric </v>
          </cell>
          <cell r="J34">
            <v>1988</v>
          </cell>
          <cell r="K34" t="str">
            <v>El</v>
          </cell>
          <cell r="L34" t="str">
            <v>St-Légier</v>
          </cell>
          <cell r="M34">
            <v>95</v>
          </cell>
          <cell r="N34">
            <v>96</v>
          </cell>
          <cell r="O34">
            <v>98</v>
          </cell>
          <cell r="P34">
            <v>95</v>
          </cell>
          <cell r="Q34">
            <v>99</v>
          </cell>
          <cell r="R34">
            <v>96</v>
          </cell>
          <cell r="S34">
            <v>579</v>
          </cell>
          <cell r="U34">
            <v>10</v>
          </cell>
          <cell r="V34" t="str">
            <v>Ar</v>
          </cell>
          <cell r="W34">
            <v>10</v>
          </cell>
          <cell r="X34" t="str">
            <v>Réserv.</v>
          </cell>
          <cell r="AA34" t="str">
            <v>579196199195198196195</v>
          </cell>
        </row>
        <row r="35">
          <cell r="A35">
            <v>31</v>
          </cell>
          <cell r="E35">
            <v>31</v>
          </cell>
          <cell r="G35" t="str">
            <v>CARRARD Roger</v>
          </cell>
          <cell r="I35" t="str">
            <v xml:space="preserve">CARRARD Roger </v>
          </cell>
          <cell r="J35">
            <v>1945</v>
          </cell>
          <cell r="K35" t="str">
            <v>Vet</v>
          </cell>
          <cell r="L35" t="str">
            <v>Morges TSM</v>
          </cell>
          <cell r="M35">
            <v>96</v>
          </cell>
          <cell r="N35">
            <v>97</v>
          </cell>
          <cell r="O35">
            <v>98</v>
          </cell>
          <cell r="P35">
            <v>96</v>
          </cell>
          <cell r="Q35">
            <v>97</v>
          </cell>
          <cell r="R35">
            <v>95</v>
          </cell>
          <cell r="S35">
            <v>579</v>
          </cell>
          <cell r="U35">
            <v>10</v>
          </cell>
          <cell r="V35" t="str">
            <v>Ar</v>
          </cell>
          <cell r="W35">
            <v>10</v>
          </cell>
          <cell r="AA35" t="str">
            <v>579195197196198197196</v>
          </cell>
        </row>
        <row r="36">
          <cell r="A36">
            <v>32</v>
          </cell>
          <cell r="E36">
            <v>32</v>
          </cell>
          <cell r="G36" t="str">
            <v>GOY Sébastien</v>
          </cell>
          <cell r="I36" t="str">
            <v xml:space="preserve">GOY Sébastien </v>
          </cell>
          <cell r="J36">
            <v>1993</v>
          </cell>
          <cell r="K36" t="str">
            <v>El</v>
          </cell>
          <cell r="L36" t="str">
            <v>L'Isle Francs-Tireurs</v>
          </cell>
          <cell r="M36">
            <v>97</v>
          </cell>
          <cell r="N36">
            <v>97</v>
          </cell>
          <cell r="O36">
            <v>96</v>
          </cell>
          <cell r="P36">
            <v>95</v>
          </cell>
          <cell r="Q36">
            <v>96</v>
          </cell>
          <cell r="R36">
            <v>97</v>
          </cell>
          <cell r="S36">
            <v>578</v>
          </cell>
          <cell r="U36">
            <v>10</v>
          </cell>
          <cell r="V36" t="str">
            <v>Ar</v>
          </cell>
          <cell r="W36">
            <v>10</v>
          </cell>
          <cell r="X36" t="str">
            <v>Réserv.</v>
          </cell>
          <cell r="AA36" t="str">
            <v>578197196195196197197</v>
          </cell>
        </row>
        <row r="37">
          <cell r="A37">
            <v>33</v>
          </cell>
          <cell r="E37">
            <v>33</v>
          </cell>
          <cell r="G37" t="str">
            <v>PERNET Vincent</v>
          </cell>
          <cell r="I37" t="str">
            <v xml:space="preserve">PERNET Vincent </v>
          </cell>
          <cell r="J37">
            <v>1976</v>
          </cell>
          <cell r="K37" t="str">
            <v>El</v>
          </cell>
          <cell r="L37" t="str">
            <v>Le Sépey</v>
          </cell>
          <cell r="M37">
            <v>94</v>
          </cell>
          <cell r="N37">
            <v>96</v>
          </cell>
          <cell r="O37">
            <v>97</v>
          </cell>
          <cell r="P37">
            <v>94</v>
          </cell>
          <cell r="Q37">
            <v>97</v>
          </cell>
          <cell r="R37">
            <v>98</v>
          </cell>
          <cell r="S37">
            <v>576</v>
          </cell>
          <cell r="U37">
            <v>10</v>
          </cell>
          <cell r="V37" t="str">
            <v>Ar</v>
          </cell>
          <cell r="W37">
            <v>10</v>
          </cell>
          <cell r="X37" t="str">
            <v>Réserv.</v>
          </cell>
          <cell r="AA37" t="str">
            <v>576198197194197196194</v>
          </cell>
        </row>
        <row r="38">
          <cell r="A38">
            <v>34</v>
          </cell>
          <cell r="E38">
            <v>34</v>
          </cell>
          <cell r="G38" t="str">
            <v>MOOR Henri</v>
          </cell>
          <cell r="I38" t="str">
            <v xml:space="preserve">MOOR Henri </v>
          </cell>
          <cell r="J38">
            <v>1947</v>
          </cell>
          <cell r="K38" t="str">
            <v>Vet</v>
          </cell>
          <cell r="L38" t="str">
            <v>L'Isle Francs-Tireurs</v>
          </cell>
          <cell r="M38">
            <v>97</v>
          </cell>
          <cell r="N38">
            <v>97</v>
          </cell>
          <cell r="O38">
            <v>94</v>
          </cell>
          <cell r="P38">
            <v>97</v>
          </cell>
          <cell r="Q38">
            <v>96</v>
          </cell>
          <cell r="R38">
            <v>95</v>
          </cell>
          <cell r="S38">
            <v>576</v>
          </cell>
          <cell r="U38">
            <v>10</v>
          </cell>
          <cell r="V38" t="str">
            <v>Ar</v>
          </cell>
          <cell r="W38">
            <v>10</v>
          </cell>
          <cell r="X38" t="str">
            <v>Réserv.</v>
          </cell>
          <cell r="AA38" t="str">
            <v>576195196197194197197</v>
          </cell>
        </row>
        <row r="39">
          <cell r="A39">
            <v>35</v>
          </cell>
          <cell r="E39">
            <v>35</v>
          </cell>
          <cell r="G39" t="str">
            <v>GYGLI Gérald</v>
          </cell>
          <cell r="I39" t="str">
            <v xml:space="preserve">GYGLI Gérald </v>
          </cell>
          <cell r="J39">
            <v>1957</v>
          </cell>
          <cell r="K39" t="str">
            <v>El</v>
          </cell>
          <cell r="L39" t="str">
            <v>St-Légier</v>
          </cell>
          <cell r="M39">
            <v>93</v>
          </cell>
          <cell r="N39">
            <v>100</v>
          </cell>
          <cell r="O39">
            <v>98</v>
          </cell>
          <cell r="P39">
            <v>96</v>
          </cell>
          <cell r="Q39">
            <v>94</v>
          </cell>
          <cell r="R39">
            <v>95</v>
          </cell>
          <cell r="S39">
            <v>576</v>
          </cell>
          <cell r="U39">
            <v>10</v>
          </cell>
          <cell r="V39" t="str">
            <v>Ar</v>
          </cell>
          <cell r="W39">
            <v>10</v>
          </cell>
          <cell r="AA39" t="str">
            <v>576195194196198200193</v>
          </cell>
        </row>
        <row r="40">
          <cell r="A40">
            <v>36</v>
          </cell>
          <cell r="E40">
            <v>36</v>
          </cell>
          <cell r="G40" t="str">
            <v>BASTIAN Charlotte</v>
          </cell>
          <cell r="I40" t="str">
            <v xml:space="preserve">BASTIAN Charlotte </v>
          </cell>
          <cell r="J40">
            <v>1970</v>
          </cell>
          <cell r="K40" t="str">
            <v>El</v>
          </cell>
          <cell r="L40" t="str">
            <v>St-Légier</v>
          </cell>
          <cell r="M40">
            <v>94</v>
          </cell>
          <cell r="N40">
            <v>97</v>
          </cell>
          <cell r="O40">
            <v>96</v>
          </cell>
          <cell r="P40">
            <v>95</v>
          </cell>
          <cell r="Q40">
            <v>96</v>
          </cell>
          <cell r="R40">
            <v>97</v>
          </cell>
          <cell r="S40">
            <v>575</v>
          </cell>
          <cell r="U40">
            <v>10</v>
          </cell>
          <cell r="V40" t="str">
            <v>Ar</v>
          </cell>
          <cell r="W40">
            <v>10</v>
          </cell>
          <cell r="AA40" t="str">
            <v>575197196195196197194</v>
          </cell>
        </row>
        <row r="41">
          <cell r="A41">
            <v>37</v>
          </cell>
          <cell r="E41">
            <v>37</v>
          </cell>
          <cell r="G41" t="str">
            <v>BÜRKI Yannick</v>
          </cell>
          <cell r="I41" t="str">
            <v xml:space="preserve">BÜRKI Yannick </v>
          </cell>
          <cell r="J41">
            <v>1989</v>
          </cell>
          <cell r="K41" t="str">
            <v>El</v>
          </cell>
          <cell r="L41" t="str">
            <v>Duillier TS</v>
          </cell>
          <cell r="M41">
            <v>96</v>
          </cell>
          <cell r="N41">
            <v>95</v>
          </cell>
          <cell r="O41">
            <v>97</v>
          </cell>
          <cell r="P41">
            <v>97</v>
          </cell>
          <cell r="Q41">
            <v>97</v>
          </cell>
          <cell r="R41">
            <v>93</v>
          </cell>
          <cell r="S41">
            <v>575</v>
          </cell>
          <cell r="U41">
            <v>10</v>
          </cell>
          <cell r="V41" t="str">
            <v>Ar</v>
          </cell>
          <cell r="W41">
            <v>10</v>
          </cell>
          <cell r="AA41" t="str">
            <v>575193197197197195196</v>
          </cell>
        </row>
        <row r="42">
          <cell r="A42">
            <v>38</v>
          </cell>
          <cell r="E42">
            <v>38</v>
          </cell>
          <cell r="G42" t="str">
            <v>STOLL Hans-Rudolf</v>
          </cell>
          <cell r="I42" t="str">
            <v xml:space="preserve">STOLL Hans-Rudolf </v>
          </cell>
          <cell r="J42">
            <v>1939</v>
          </cell>
          <cell r="K42" t="str">
            <v>Vet</v>
          </cell>
          <cell r="L42" t="str">
            <v>Duillier TS</v>
          </cell>
          <cell r="M42">
            <v>96</v>
          </cell>
          <cell r="N42">
            <v>97</v>
          </cell>
          <cell r="O42">
            <v>97</v>
          </cell>
          <cell r="P42">
            <v>96</v>
          </cell>
          <cell r="Q42">
            <v>96</v>
          </cell>
          <cell r="R42">
            <v>93</v>
          </cell>
          <cell r="S42">
            <v>575</v>
          </cell>
          <cell r="U42">
            <v>10</v>
          </cell>
          <cell r="V42" t="str">
            <v>Ar</v>
          </cell>
          <cell r="W42">
            <v>10</v>
          </cell>
          <cell r="AA42" t="str">
            <v>575193196196197197196</v>
          </cell>
        </row>
        <row r="43">
          <cell r="A43">
            <v>39</v>
          </cell>
          <cell r="E43">
            <v>39</v>
          </cell>
          <cell r="G43" t="str">
            <v>PERRET Claude</v>
          </cell>
          <cell r="I43" t="str">
            <v xml:space="preserve">PERRET Claude </v>
          </cell>
          <cell r="J43">
            <v>1951</v>
          </cell>
          <cell r="K43" t="str">
            <v>Vet</v>
          </cell>
          <cell r="L43" t="str">
            <v>Lonay Venoge TS</v>
          </cell>
          <cell r="M43">
            <v>96</v>
          </cell>
          <cell r="N43">
            <v>97</v>
          </cell>
          <cell r="O43">
            <v>95</v>
          </cell>
          <cell r="P43">
            <v>96</v>
          </cell>
          <cell r="Q43">
            <v>95</v>
          </cell>
          <cell r="R43">
            <v>95</v>
          </cell>
          <cell r="S43">
            <v>574</v>
          </cell>
          <cell r="U43">
            <v>10</v>
          </cell>
          <cell r="V43" t="str">
            <v>Ar</v>
          </cell>
          <cell r="W43">
            <v>10</v>
          </cell>
          <cell r="AA43" t="str">
            <v>574195195196195197196</v>
          </cell>
        </row>
        <row r="44">
          <cell r="A44">
            <v>40</v>
          </cell>
          <cell r="E44">
            <v>40</v>
          </cell>
          <cell r="G44" t="str">
            <v>DIVORNE André</v>
          </cell>
          <cell r="I44" t="str">
            <v xml:space="preserve">DIVORNE André </v>
          </cell>
          <cell r="J44">
            <v>1947</v>
          </cell>
          <cell r="K44" t="str">
            <v>Vet</v>
          </cell>
          <cell r="L44" t="str">
            <v>Romanel TS la Mèbre</v>
          </cell>
          <cell r="M44">
            <v>93</v>
          </cell>
          <cell r="N44">
            <v>96</v>
          </cell>
          <cell r="O44">
            <v>95</v>
          </cell>
          <cell r="P44">
            <v>96</v>
          </cell>
          <cell r="Q44">
            <v>97</v>
          </cell>
          <cell r="R44">
            <v>96</v>
          </cell>
          <cell r="S44">
            <v>573</v>
          </cell>
          <cell r="U44">
            <v>10</v>
          </cell>
          <cell r="V44" t="str">
            <v>Ar</v>
          </cell>
          <cell r="W44">
            <v>10</v>
          </cell>
          <cell r="AA44" t="str">
            <v>573196197196195196193</v>
          </cell>
        </row>
        <row r="45">
          <cell r="A45">
            <v>41</v>
          </cell>
          <cell r="E45">
            <v>41</v>
          </cell>
          <cell r="G45" t="str">
            <v>MONNARD Raymond</v>
          </cell>
          <cell r="I45" t="str">
            <v xml:space="preserve">MONNARD Raymond </v>
          </cell>
          <cell r="J45">
            <v>1950</v>
          </cell>
          <cell r="K45" t="str">
            <v>Vet</v>
          </cell>
          <cell r="L45" t="str">
            <v>Bursinel</v>
          </cell>
          <cell r="M45">
            <v>96</v>
          </cell>
          <cell r="N45">
            <v>94</v>
          </cell>
          <cell r="O45">
            <v>95</v>
          </cell>
          <cell r="P45">
            <v>99</v>
          </cell>
          <cell r="Q45">
            <v>94</v>
          </cell>
          <cell r="R45">
            <v>95</v>
          </cell>
          <cell r="S45">
            <v>573</v>
          </cell>
          <cell r="U45">
            <v>10</v>
          </cell>
          <cell r="V45" t="str">
            <v>Ar</v>
          </cell>
          <cell r="W45">
            <v>10</v>
          </cell>
          <cell r="AA45" t="str">
            <v>573195194199195194196</v>
          </cell>
        </row>
        <row r="46">
          <cell r="A46">
            <v>42</v>
          </cell>
          <cell r="E46">
            <v>42</v>
          </cell>
          <cell r="G46" t="str">
            <v>CASUCCI Raymond</v>
          </cell>
          <cell r="I46" t="str">
            <v xml:space="preserve">CASUCCI Raymond </v>
          </cell>
          <cell r="J46">
            <v>1964</v>
          </cell>
          <cell r="K46" t="str">
            <v>El</v>
          </cell>
          <cell r="L46" t="str">
            <v>L'Isle Francs-Tireurs</v>
          </cell>
          <cell r="M46">
            <v>94</v>
          </cell>
          <cell r="N46">
            <v>92</v>
          </cell>
          <cell r="O46">
            <v>94</v>
          </cell>
          <cell r="P46">
            <v>99</v>
          </cell>
          <cell r="Q46">
            <v>96</v>
          </cell>
          <cell r="R46">
            <v>97</v>
          </cell>
          <cell r="S46">
            <v>572</v>
          </cell>
          <cell r="U46">
            <v>8</v>
          </cell>
          <cell r="V46" t="str">
            <v>Br</v>
          </cell>
          <cell r="W46">
            <v>8</v>
          </cell>
          <cell r="AA46" t="str">
            <v>572197196199194192194</v>
          </cell>
        </row>
        <row r="47">
          <cell r="A47">
            <v>43</v>
          </cell>
          <cell r="E47">
            <v>43</v>
          </cell>
          <cell r="G47" t="str">
            <v>AESCHLIMANN Patrick</v>
          </cell>
          <cell r="I47" t="str">
            <v xml:space="preserve">AESCHLIMANN Patrick </v>
          </cell>
          <cell r="J47">
            <v>1964</v>
          </cell>
          <cell r="K47" t="str">
            <v>El</v>
          </cell>
          <cell r="L47" t="str">
            <v>Gingins</v>
          </cell>
          <cell r="M47">
            <v>97</v>
          </cell>
          <cell r="N47">
            <v>97</v>
          </cell>
          <cell r="O47">
            <v>93</v>
          </cell>
          <cell r="P47">
            <v>96</v>
          </cell>
          <cell r="Q47">
            <v>92</v>
          </cell>
          <cell r="R47">
            <v>97</v>
          </cell>
          <cell r="S47">
            <v>572</v>
          </cell>
          <cell r="U47">
            <v>8</v>
          </cell>
          <cell r="V47" t="str">
            <v>Br</v>
          </cell>
          <cell r="W47">
            <v>8</v>
          </cell>
          <cell r="AA47" t="str">
            <v>572197192196193197197</v>
          </cell>
        </row>
        <row r="48">
          <cell r="A48">
            <v>44</v>
          </cell>
          <cell r="E48">
            <v>44</v>
          </cell>
          <cell r="G48" t="str">
            <v>MARING Philippe</v>
          </cell>
          <cell r="I48" t="str">
            <v xml:space="preserve">MARING Philippe </v>
          </cell>
          <cell r="J48">
            <v>1964</v>
          </cell>
          <cell r="K48" t="str">
            <v>El</v>
          </cell>
          <cell r="L48" t="str">
            <v>Cugy-Montheron</v>
          </cell>
          <cell r="M48">
            <v>92</v>
          </cell>
          <cell r="N48">
            <v>96</v>
          </cell>
          <cell r="O48">
            <v>97</v>
          </cell>
          <cell r="P48">
            <v>93</v>
          </cell>
          <cell r="Q48">
            <v>99</v>
          </cell>
          <cell r="R48">
            <v>95</v>
          </cell>
          <cell r="S48">
            <v>572</v>
          </cell>
          <cell r="U48">
            <v>8</v>
          </cell>
          <cell r="V48" t="str">
            <v>Br</v>
          </cell>
          <cell r="W48">
            <v>8</v>
          </cell>
          <cell r="AA48" t="str">
            <v>572195199193197196192</v>
          </cell>
        </row>
        <row r="49">
          <cell r="A49">
            <v>45</v>
          </cell>
          <cell r="E49">
            <v>45</v>
          </cell>
          <cell r="G49" t="str">
            <v>TERRY Ludovic</v>
          </cell>
          <cell r="I49" t="str">
            <v xml:space="preserve">TERRY Ludovic </v>
          </cell>
          <cell r="J49">
            <v>1988</v>
          </cell>
          <cell r="K49" t="str">
            <v>El</v>
          </cell>
          <cell r="L49" t="str">
            <v>St-Légier</v>
          </cell>
          <cell r="M49">
            <v>97</v>
          </cell>
          <cell r="N49">
            <v>97</v>
          </cell>
          <cell r="O49">
            <v>97</v>
          </cell>
          <cell r="P49">
            <v>91</v>
          </cell>
          <cell r="Q49">
            <v>95</v>
          </cell>
          <cell r="R49">
            <v>95</v>
          </cell>
          <cell r="S49">
            <v>572</v>
          </cell>
          <cell r="U49">
            <v>8</v>
          </cell>
          <cell r="V49" t="str">
            <v>Br</v>
          </cell>
          <cell r="W49">
            <v>8</v>
          </cell>
          <cell r="AA49" t="str">
            <v>572195195191197197197</v>
          </cell>
        </row>
        <row r="50">
          <cell r="A50">
            <v>46</v>
          </cell>
          <cell r="E50">
            <v>46</v>
          </cell>
          <cell r="G50" t="str">
            <v>SCHOR Serge</v>
          </cell>
          <cell r="I50" t="str">
            <v xml:space="preserve">SCHOR Serge </v>
          </cell>
          <cell r="J50">
            <v>1948</v>
          </cell>
          <cell r="K50" t="str">
            <v>Vet</v>
          </cell>
          <cell r="L50" t="str">
            <v>Lonay Venoge TS</v>
          </cell>
          <cell r="M50">
            <v>96</v>
          </cell>
          <cell r="N50">
            <v>97</v>
          </cell>
          <cell r="O50">
            <v>92</v>
          </cell>
          <cell r="P50">
            <v>92</v>
          </cell>
          <cell r="Q50">
            <v>95</v>
          </cell>
          <cell r="R50">
            <v>99</v>
          </cell>
          <cell r="S50">
            <v>571</v>
          </cell>
          <cell r="U50">
            <v>10</v>
          </cell>
          <cell r="V50" t="str">
            <v>Ar</v>
          </cell>
          <cell r="W50">
            <v>10</v>
          </cell>
          <cell r="AA50" t="str">
            <v>571199195192192197196</v>
          </cell>
        </row>
        <row r="51">
          <cell r="A51">
            <v>47</v>
          </cell>
          <cell r="E51">
            <v>47</v>
          </cell>
          <cell r="G51" t="str">
            <v>TISSOT Jean-Luc</v>
          </cell>
          <cell r="I51" t="str">
            <v xml:space="preserve">TISSOT Jean-Luc </v>
          </cell>
          <cell r="J51">
            <v>1955</v>
          </cell>
          <cell r="K51" t="str">
            <v>El</v>
          </cell>
          <cell r="L51" t="str">
            <v>Aigle Sous-Officiers</v>
          </cell>
          <cell r="M51">
            <v>94</v>
          </cell>
          <cell r="N51">
            <v>94</v>
          </cell>
          <cell r="O51">
            <v>95</v>
          </cell>
          <cell r="P51">
            <v>95</v>
          </cell>
          <cell r="Q51">
            <v>97</v>
          </cell>
          <cell r="R51">
            <v>96</v>
          </cell>
          <cell r="S51">
            <v>571</v>
          </cell>
          <cell r="U51">
            <v>8</v>
          </cell>
          <cell r="V51" t="str">
            <v>Br</v>
          </cell>
          <cell r="W51">
            <v>8</v>
          </cell>
          <cell r="AA51" t="str">
            <v>571196197195195194194</v>
          </cell>
        </row>
        <row r="52">
          <cell r="A52">
            <v>48</v>
          </cell>
          <cell r="E52">
            <v>48</v>
          </cell>
          <cell r="G52" t="str">
            <v>LÉGERET Alain</v>
          </cell>
          <cell r="I52" t="str">
            <v xml:space="preserve">LÉGERET Alain </v>
          </cell>
          <cell r="J52">
            <v>1992</v>
          </cell>
          <cell r="K52" t="str">
            <v>El</v>
          </cell>
          <cell r="L52" t="str">
            <v>Prilly Bobst-Sports</v>
          </cell>
          <cell r="M52">
            <v>93</v>
          </cell>
          <cell r="N52">
            <v>96</v>
          </cell>
          <cell r="O52">
            <v>95</v>
          </cell>
          <cell r="P52">
            <v>96</v>
          </cell>
          <cell r="Q52">
            <v>96</v>
          </cell>
          <cell r="R52">
            <v>94</v>
          </cell>
          <cell r="S52">
            <v>570</v>
          </cell>
          <cell r="U52">
            <v>8</v>
          </cell>
          <cell r="V52" t="str">
            <v>Br</v>
          </cell>
          <cell r="W52">
            <v>8</v>
          </cell>
          <cell r="AA52" t="str">
            <v>570194196196195196193</v>
          </cell>
        </row>
        <row r="53">
          <cell r="A53">
            <v>49</v>
          </cell>
          <cell r="E53">
            <v>49</v>
          </cell>
          <cell r="G53" t="str">
            <v>FURER Yves</v>
          </cell>
          <cell r="I53" t="str">
            <v xml:space="preserve">FURER Yves </v>
          </cell>
          <cell r="J53">
            <v>1968</v>
          </cell>
          <cell r="K53" t="str">
            <v>El</v>
          </cell>
          <cell r="L53" t="str">
            <v>Lonay Venoge TS</v>
          </cell>
          <cell r="M53">
            <v>95</v>
          </cell>
          <cell r="N53">
            <v>95</v>
          </cell>
          <cell r="O53">
            <v>96</v>
          </cell>
          <cell r="P53">
            <v>95</v>
          </cell>
          <cell r="Q53">
            <v>94</v>
          </cell>
          <cell r="R53">
            <v>94</v>
          </cell>
          <cell r="S53">
            <v>569</v>
          </cell>
          <cell r="U53">
            <v>8</v>
          </cell>
          <cell r="V53" t="str">
            <v>Br</v>
          </cell>
          <cell r="W53">
            <v>8</v>
          </cell>
          <cell r="AA53" t="str">
            <v>569194194195196195195</v>
          </cell>
        </row>
        <row r="54">
          <cell r="A54">
            <v>50</v>
          </cell>
          <cell r="E54">
            <v>50</v>
          </cell>
          <cell r="G54" t="str">
            <v>BASCHINO Sergio</v>
          </cell>
          <cell r="I54" t="str">
            <v xml:space="preserve">BASCHINO Sergio </v>
          </cell>
          <cell r="J54">
            <v>1957</v>
          </cell>
          <cell r="K54" t="str">
            <v>El</v>
          </cell>
          <cell r="L54" t="str">
            <v>Prilly Bobst-Sports</v>
          </cell>
          <cell r="M54">
            <v>93</v>
          </cell>
          <cell r="N54">
            <v>96</v>
          </cell>
          <cell r="O54">
            <v>95</v>
          </cell>
          <cell r="P54">
            <v>94</v>
          </cell>
          <cell r="Q54">
            <v>98</v>
          </cell>
          <cell r="R54">
            <v>93</v>
          </cell>
          <cell r="S54">
            <v>569</v>
          </cell>
          <cell r="U54">
            <v>8</v>
          </cell>
          <cell r="V54" t="str">
            <v>Br</v>
          </cell>
          <cell r="W54">
            <v>8</v>
          </cell>
          <cell r="AA54" t="str">
            <v>569193198194195196193</v>
          </cell>
        </row>
        <row r="55">
          <cell r="A55">
            <v>51</v>
          </cell>
          <cell r="E55">
            <v>51</v>
          </cell>
          <cell r="G55" t="str">
            <v>CAILLER Gilbert</v>
          </cell>
          <cell r="I55" t="str">
            <v xml:space="preserve">CAILLER Gilbert </v>
          </cell>
          <cell r="J55">
            <v>1943</v>
          </cell>
          <cell r="K55" t="str">
            <v>Vet</v>
          </cell>
          <cell r="L55" t="str">
            <v>Lonay Venoge TS</v>
          </cell>
          <cell r="M55">
            <v>95</v>
          </cell>
          <cell r="N55">
            <v>97</v>
          </cell>
          <cell r="O55">
            <v>95</v>
          </cell>
          <cell r="P55">
            <v>96</v>
          </cell>
          <cell r="Q55">
            <v>93</v>
          </cell>
          <cell r="R55">
            <v>93</v>
          </cell>
          <cell r="S55">
            <v>569</v>
          </cell>
          <cell r="U55">
            <v>8</v>
          </cell>
          <cell r="V55" t="str">
            <v>Br</v>
          </cell>
          <cell r="W55">
            <v>8</v>
          </cell>
          <cell r="AA55" t="str">
            <v>569193193196195197195</v>
          </cell>
        </row>
        <row r="56">
          <cell r="A56">
            <v>52</v>
          </cell>
          <cell r="E56">
            <v>52</v>
          </cell>
          <cell r="G56" t="str">
            <v>VODOZ Roland</v>
          </cell>
          <cell r="I56" t="str">
            <v xml:space="preserve">VODOZ Roland </v>
          </cell>
          <cell r="J56">
            <v>1944</v>
          </cell>
          <cell r="K56" t="str">
            <v>Vet</v>
          </cell>
          <cell r="L56" t="str">
            <v>Echallens TS</v>
          </cell>
          <cell r="M56">
            <v>96</v>
          </cell>
          <cell r="N56">
            <v>92</v>
          </cell>
          <cell r="O56">
            <v>98</v>
          </cell>
          <cell r="P56">
            <v>95</v>
          </cell>
          <cell r="Q56">
            <v>96</v>
          </cell>
          <cell r="R56">
            <v>92</v>
          </cell>
          <cell r="S56">
            <v>569</v>
          </cell>
          <cell r="U56">
            <v>8</v>
          </cell>
          <cell r="V56" t="str">
            <v>Br</v>
          </cell>
          <cell r="W56">
            <v>8</v>
          </cell>
          <cell r="AA56" t="str">
            <v>569192196195198192196</v>
          </cell>
        </row>
        <row r="57">
          <cell r="A57">
            <v>53</v>
          </cell>
          <cell r="E57">
            <v>53</v>
          </cell>
          <cell r="G57" t="str">
            <v>PREMAND Killian</v>
          </cell>
          <cell r="I57" t="str">
            <v xml:space="preserve">PREMAND Killian </v>
          </cell>
          <cell r="J57">
            <v>1992</v>
          </cell>
          <cell r="K57" t="str">
            <v>El</v>
          </cell>
          <cell r="L57" t="str">
            <v>Aigle Sous-Officiers</v>
          </cell>
          <cell r="M57">
            <v>94</v>
          </cell>
          <cell r="N57">
            <v>95</v>
          </cell>
          <cell r="O57">
            <v>92</v>
          </cell>
          <cell r="P57">
            <v>97</v>
          </cell>
          <cell r="Q57">
            <v>95</v>
          </cell>
          <cell r="R57">
            <v>95</v>
          </cell>
          <cell r="S57">
            <v>568</v>
          </cell>
          <cell r="U57">
            <v>8</v>
          </cell>
          <cell r="V57" t="str">
            <v>Br</v>
          </cell>
          <cell r="W57">
            <v>8</v>
          </cell>
          <cell r="AA57" t="str">
            <v>568195195197192195194</v>
          </cell>
        </row>
        <row r="58">
          <cell r="A58">
            <v>54</v>
          </cell>
          <cell r="E58">
            <v>54</v>
          </cell>
          <cell r="G58" t="str">
            <v>COLLET Michel</v>
          </cell>
          <cell r="I58" t="str">
            <v xml:space="preserve">COLLET Michel </v>
          </cell>
          <cell r="J58">
            <v>1948</v>
          </cell>
          <cell r="K58" t="str">
            <v>Vet</v>
          </cell>
          <cell r="L58" t="str">
            <v>Orbe</v>
          </cell>
          <cell r="M58">
            <v>98</v>
          </cell>
          <cell r="N58">
            <v>92</v>
          </cell>
          <cell r="O58">
            <v>93</v>
          </cell>
          <cell r="P58">
            <v>96</v>
          </cell>
          <cell r="Q58">
            <v>94</v>
          </cell>
          <cell r="R58">
            <v>95</v>
          </cell>
          <cell r="S58">
            <v>568</v>
          </cell>
          <cell r="U58">
            <v>8</v>
          </cell>
          <cell r="V58" t="str">
            <v>Br</v>
          </cell>
          <cell r="W58">
            <v>8</v>
          </cell>
          <cell r="AA58" t="str">
            <v>568195194196193192198</v>
          </cell>
        </row>
        <row r="59">
          <cell r="A59">
            <v>55</v>
          </cell>
          <cell r="E59">
            <v>55</v>
          </cell>
          <cell r="G59" t="str">
            <v>JANIN Roger</v>
          </cell>
          <cell r="I59" t="str">
            <v xml:space="preserve">JANIN Roger </v>
          </cell>
          <cell r="J59">
            <v>1947</v>
          </cell>
          <cell r="K59" t="str">
            <v>Vet</v>
          </cell>
          <cell r="L59" t="str">
            <v>Echallens TS</v>
          </cell>
          <cell r="M59">
            <v>96</v>
          </cell>
          <cell r="N59">
            <v>90</v>
          </cell>
          <cell r="O59">
            <v>96</v>
          </cell>
          <cell r="P59">
            <v>95</v>
          </cell>
          <cell r="Q59">
            <v>97</v>
          </cell>
          <cell r="R59">
            <v>94</v>
          </cell>
          <cell r="S59">
            <v>568</v>
          </cell>
          <cell r="U59">
            <v>8</v>
          </cell>
          <cell r="V59" t="str">
            <v>Br</v>
          </cell>
          <cell r="W59">
            <v>8</v>
          </cell>
          <cell r="AA59" t="str">
            <v>568194197195196190196</v>
          </cell>
        </row>
        <row r="60">
          <cell r="A60">
            <v>56</v>
          </cell>
          <cell r="E60">
            <v>56</v>
          </cell>
          <cell r="G60" t="str">
            <v>KAUFMANN Gilbert</v>
          </cell>
          <cell r="I60" t="str">
            <v xml:space="preserve">KAUFMANN Gilbert </v>
          </cell>
          <cell r="J60">
            <v>1947</v>
          </cell>
          <cell r="K60" t="str">
            <v>Vet</v>
          </cell>
          <cell r="L60" t="str">
            <v>Morges TSM</v>
          </cell>
          <cell r="M60">
            <v>99</v>
          </cell>
          <cell r="N60">
            <v>96</v>
          </cell>
          <cell r="O60">
            <v>95</v>
          </cell>
          <cell r="P60">
            <v>93</v>
          </cell>
          <cell r="Q60">
            <v>91</v>
          </cell>
          <cell r="R60">
            <v>94</v>
          </cell>
          <cell r="S60">
            <v>568</v>
          </cell>
          <cell r="U60">
            <v>8</v>
          </cell>
          <cell r="V60" t="str">
            <v>Br</v>
          </cell>
          <cell r="W60">
            <v>8</v>
          </cell>
          <cell r="AA60" t="str">
            <v>568194191193195196199</v>
          </cell>
        </row>
        <row r="61">
          <cell r="A61">
            <v>57</v>
          </cell>
          <cell r="E61">
            <v>57</v>
          </cell>
          <cell r="G61" t="str">
            <v>ALOI  Rocco</v>
          </cell>
          <cell r="I61" t="str">
            <v xml:space="preserve">ALOI  Rocco </v>
          </cell>
          <cell r="J61">
            <v>1971</v>
          </cell>
          <cell r="K61" t="str">
            <v>El</v>
          </cell>
          <cell r="L61" t="str">
            <v>Penthalaz</v>
          </cell>
          <cell r="M61">
            <v>94</v>
          </cell>
          <cell r="N61">
            <v>96</v>
          </cell>
          <cell r="O61">
            <v>93</v>
          </cell>
          <cell r="P61">
            <v>93</v>
          </cell>
          <cell r="Q61">
            <v>93</v>
          </cell>
          <cell r="R61">
            <v>98</v>
          </cell>
          <cell r="S61">
            <v>567</v>
          </cell>
          <cell r="U61">
            <v>8</v>
          </cell>
          <cell r="V61" t="str">
            <v>Br</v>
          </cell>
          <cell r="W61">
            <v>8</v>
          </cell>
          <cell r="AA61" t="str">
            <v>567198193193193196194</v>
          </cell>
        </row>
        <row r="62">
          <cell r="A62">
            <v>58</v>
          </cell>
          <cell r="E62">
            <v>58</v>
          </cell>
          <cell r="G62" t="str">
            <v>KARLEN Pierre-André</v>
          </cell>
          <cell r="I62" t="str">
            <v xml:space="preserve">KARLEN Pierre-André </v>
          </cell>
          <cell r="J62">
            <v>1968</v>
          </cell>
          <cell r="K62" t="str">
            <v>El</v>
          </cell>
          <cell r="L62" t="str">
            <v>St-Légier</v>
          </cell>
          <cell r="M62">
            <v>96</v>
          </cell>
          <cell r="N62">
            <v>95</v>
          </cell>
          <cell r="O62">
            <v>92</v>
          </cell>
          <cell r="P62">
            <v>93</v>
          </cell>
          <cell r="Q62">
            <v>97</v>
          </cell>
          <cell r="R62">
            <v>94</v>
          </cell>
          <cell r="S62">
            <v>567</v>
          </cell>
          <cell r="U62">
            <v>8</v>
          </cell>
          <cell r="V62" t="str">
            <v>Br</v>
          </cell>
          <cell r="W62">
            <v>8</v>
          </cell>
          <cell r="AA62" t="str">
            <v>567194197193192195196</v>
          </cell>
        </row>
        <row r="63">
          <cell r="A63">
            <v>59</v>
          </cell>
          <cell r="E63">
            <v>59</v>
          </cell>
          <cell r="G63" t="str">
            <v>GOY Patrick</v>
          </cell>
          <cell r="I63" t="str">
            <v xml:space="preserve">GOY Patrick </v>
          </cell>
          <cell r="J63">
            <v>1967</v>
          </cell>
          <cell r="K63" t="str">
            <v>El</v>
          </cell>
          <cell r="L63" t="str">
            <v>L'Isle Francs-Tireurs</v>
          </cell>
          <cell r="M63">
            <v>94</v>
          </cell>
          <cell r="N63">
            <v>95</v>
          </cell>
          <cell r="O63">
            <v>94</v>
          </cell>
          <cell r="P63">
            <v>90</v>
          </cell>
          <cell r="Q63">
            <v>96</v>
          </cell>
          <cell r="R63">
            <v>96</v>
          </cell>
          <cell r="S63">
            <v>565</v>
          </cell>
          <cell r="U63">
            <v>8</v>
          </cell>
          <cell r="V63" t="str">
            <v>Br</v>
          </cell>
          <cell r="W63">
            <v>8</v>
          </cell>
          <cell r="AA63" t="str">
            <v>565196196190194195194</v>
          </cell>
        </row>
        <row r="64">
          <cell r="A64">
            <v>60</v>
          </cell>
          <cell r="E64">
            <v>60</v>
          </cell>
          <cell r="G64" t="str">
            <v>SAVARY Roger</v>
          </cell>
          <cell r="I64" t="str">
            <v xml:space="preserve">SAVARY Roger </v>
          </cell>
          <cell r="J64">
            <v>1943</v>
          </cell>
          <cell r="K64" t="str">
            <v>Vet</v>
          </cell>
          <cell r="L64" t="str">
            <v>Cugy-Montheron</v>
          </cell>
          <cell r="M64">
            <v>93</v>
          </cell>
          <cell r="N64">
            <v>95</v>
          </cell>
          <cell r="O64">
            <v>94</v>
          </cell>
          <cell r="P64">
            <v>94</v>
          </cell>
          <cell r="Q64">
            <v>94</v>
          </cell>
          <cell r="R64">
            <v>95</v>
          </cell>
          <cell r="S64">
            <v>565</v>
          </cell>
          <cell r="U64">
            <v>8</v>
          </cell>
          <cell r="V64" t="str">
            <v>Br</v>
          </cell>
          <cell r="W64">
            <v>8</v>
          </cell>
          <cell r="AA64" t="str">
            <v>565195194194194195193</v>
          </cell>
        </row>
        <row r="65">
          <cell r="A65">
            <v>61</v>
          </cell>
          <cell r="E65">
            <v>61</v>
          </cell>
          <cell r="G65" t="str">
            <v>THONNEY Anthony</v>
          </cell>
          <cell r="I65" t="str">
            <v xml:space="preserve">THONNEY Anthony </v>
          </cell>
          <cell r="J65">
            <v>1993</v>
          </cell>
          <cell r="K65" t="str">
            <v>El</v>
          </cell>
          <cell r="L65" t="str">
            <v>Palézieux TS</v>
          </cell>
          <cell r="M65">
            <v>97</v>
          </cell>
          <cell r="N65">
            <v>95</v>
          </cell>
          <cell r="O65">
            <v>93</v>
          </cell>
          <cell r="P65">
            <v>96</v>
          </cell>
          <cell r="Q65">
            <v>97</v>
          </cell>
          <cell r="R65">
            <v>87</v>
          </cell>
          <cell r="S65">
            <v>565</v>
          </cell>
          <cell r="U65">
            <v>8</v>
          </cell>
          <cell r="V65" t="str">
            <v>Br</v>
          </cell>
          <cell r="W65">
            <v>8</v>
          </cell>
          <cell r="AA65" t="str">
            <v>565187197196193195197</v>
          </cell>
        </row>
        <row r="66">
          <cell r="A66">
            <v>62</v>
          </cell>
          <cell r="E66">
            <v>62</v>
          </cell>
          <cell r="G66" t="str">
            <v>DIZERENS Georges</v>
          </cell>
          <cell r="I66" t="str">
            <v xml:space="preserve">DIZERENS Georges </v>
          </cell>
          <cell r="J66">
            <v>1959</v>
          </cell>
          <cell r="K66" t="str">
            <v>El</v>
          </cell>
          <cell r="L66" t="str">
            <v>Baulmes</v>
          </cell>
          <cell r="M66">
            <v>94</v>
          </cell>
          <cell r="N66">
            <v>95</v>
          </cell>
          <cell r="O66">
            <v>93</v>
          </cell>
          <cell r="P66">
            <v>94</v>
          </cell>
          <cell r="Q66">
            <v>95</v>
          </cell>
          <cell r="R66">
            <v>93</v>
          </cell>
          <cell r="S66">
            <v>564</v>
          </cell>
          <cell r="U66" t="str">
            <v>-</v>
          </cell>
          <cell r="V66" t="str">
            <v>-</v>
          </cell>
          <cell r="W66" t="str">
            <v>-</v>
          </cell>
          <cell r="AA66" t="str">
            <v>564193195194193195194</v>
          </cell>
        </row>
        <row r="67">
          <cell r="A67">
            <v>63</v>
          </cell>
          <cell r="E67">
            <v>63</v>
          </cell>
          <cell r="G67" t="str">
            <v>GENOLET Bernard</v>
          </cell>
          <cell r="I67" t="str">
            <v xml:space="preserve">GENOLET Bernard </v>
          </cell>
          <cell r="J67">
            <v>1944</v>
          </cell>
          <cell r="K67" t="str">
            <v>Vet</v>
          </cell>
          <cell r="L67" t="str">
            <v>Prilly Bobst-Sports</v>
          </cell>
          <cell r="M67">
            <v>93</v>
          </cell>
          <cell r="N67">
            <v>92</v>
          </cell>
          <cell r="O67">
            <v>97</v>
          </cell>
          <cell r="P67">
            <v>92</v>
          </cell>
          <cell r="Q67">
            <v>92</v>
          </cell>
          <cell r="R67">
            <v>97</v>
          </cell>
          <cell r="S67">
            <v>563</v>
          </cell>
          <cell r="U67">
            <v>8</v>
          </cell>
          <cell r="V67" t="str">
            <v>Br</v>
          </cell>
          <cell r="W67">
            <v>8</v>
          </cell>
          <cell r="AA67" t="str">
            <v>563197192192197192193</v>
          </cell>
        </row>
        <row r="68">
          <cell r="A68">
            <v>64</v>
          </cell>
          <cell r="E68">
            <v>64</v>
          </cell>
          <cell r="G68" t="str">
            <v>CORNAMUSAZ Patrick</v>
          </cell>
          <cell r="I68" t="str">
            <v xml:space="preserve">CORNAMUSAZ Patrick </v>
          </cell>
          <cell r="J68">
            <v>1975</v>
          </cell>
          <cell r="K68" t="str">
            <v>El</v>
          </cell>
          <cell r="L68" t="str">
            <v>Prilly Bobst-Sports</v>
          </cell>
          <cell r="M68">
            <v>98</v>
          </cell>
          <cell r="N68">
            <v>94</v>
          </cell>
          <cell r="O68">
            <v>95</v>
          </cell>
          <cell r="P68">
            <v>90</v>
          </cell>
          <cell r="Q68">
            <v>95</v>
          </cell>
          <cell r="R68">
            <v>91</v>
          </cell>
          <cell r="S68">
            <v>563</v>
          </cell>
          <cell r="U68" t="str">
            <v>-</v>
          </cell>
          <cell r="V68" t="str">
            <v>-</v>
          </cell>
          <cell r="W68" t="str">
            <v>-</v>
          </cell>
          <cell r="AA68" t="str">
            <v>563191195190195194198</v>
          </cell>
        </row>
        <row r="69">
          <cell r="A69">
            <v>65</v>
          </cell>
          <cell r="E69">
            <v>65</v>
          </cell>
          <cell r="G69" t="str">
            <v>ANDRIST Willy-Wilhelm</v>
          </cell>
          <cell r="I69" t="str">
            <v xml:space="preserve">ANDRIST Willy-Wilhelm </v>
          </cell>
          <cell r="J69">
            <v>1946</v>
          </cell>
          <cell r="K69" t="str">
            <v>Vet</v>
          </cell>
          <cell r="L69" t="str">
            <v>Aubonne &amp; Environs</v>
          </cell>
          <cell r="M69">
            <v>91</v>
          </cell>
          <cell r="N69">
            <v>94</v>
          </cell>
          <cell r="O69">
            <v>93</v>
          </cell>
          <cell r="P69">
            <v>92</v>
          </cell>
          <cell r="Q69">
            <v>98</v>
          </cell>
          <cell r="R69">
            <v>94</v>
          </cell>
          <cell r="S69">
            <v>562</v>
          </cell>
          <cell r="U69">
            <v>8</v>
          </cell>
          <cell r="V69" t="str">
            <v>Br</v>
          </cell>
          <cell r="W69">
            <v>8</v>
          </cell>
          <cell r="AA69" t="str">
            <v>562194198192193194191</v>
          </cell>
        </row>
        <row r="70">
          <cell r="A70">
            <v>66</v>
          </cell>
          <cell r="E70">
            <v>66</v>
          </cell>
          <cell r="G70" t="str">
            <v>NICOLET Jean-François</v>
          </cell>
          <cell r="I70" t="str">
            <v xml:space="preserve">NICOLET Jean-François </v>
          </cell>
          <cell r="J70">
            <v>1965</v>
          </cell>
          <cell r="K70" t="str">
            <v>El</v>
          </cell>
          <cell r="L70" t="str">
            <v>Baulmes</v>
          </cell>
          <cell r="M70">
            <v>91</v>
          </cell>
          <cell r="N70">
            <v>92</v>
          </cell>
          <cell r="O70">
            <v>95</v>
          </cell>
          <cell r="P70">
            <v>91</v>
          </cell>
          <cell r="Q70">
            <v>95</v>
          </cell>
          <cell r="R70">
            <v>96</v>
          </cell>
          <cell r="S70">
            <v>560</v>
          </cell>
          <cell r="U70" t="str">
            <v>-</v>
          </cell>
          <cell r="V70" t="str">
            <v>-</v>
          </cell>
          <cell r="W70" t="str">
            <v>-</v>
          </cell>
          <cell r="AA70" t="str">
            <v>560196195191195192191</v>
          </cell>
        </row>
        <row r="71">
          <cell r="A71">
            <v>67</v>
          </cell>
          <cell r="E71">
            <v>67</v>
          </cell>
          <cell r="G71" t="str">
            <v>TERRY Didier</v>
          </cell>
          <cell r="I71" t="str">
            <v xml:space="preserve">TERRY Didier </v>
          </cell>
          <cell r="J71">
            <v>1957</v>
          </cell>
          <cell r="K71" t="str">
            <v>El</v>
          </cell>
          <cell r="L71" t="str">
            <v>St-Légier</v>
          </cell>
          <cell r="M71">
            <v>91</v>
          </cell>
          <cell r="N71">
            <v>94</v>
          </cell>
          <cell r="O71">
            <v>94</v>
          </cell>
          <cell r="P71">
            <v>91</v>
          </cell>
          <cell r="Q71">
            <v>95</v>
          </cell>
          <cell r="R71">
            <v>94</v>
          </cell>
          <cell r="S71">
            <v>559</v>
          </cell>
          <cell r="U71" t="str">
            <v>-</v>
          </cell>
          <cell r="V71" t="str">
            <v>-</v>
          </cell>
          <cell r="W71" t="str">
            <v>-</v>
          </cell>
          <cell r="AA71" t="str">
            <v>559194195191194194191</v>
          </cell>
        </row>
        <row r="72">
          <cell r="A72">
            <v>68</v>
          </cell>
          <cell r="E72">
            <v>68</v>
          </cell>
          <cell r="G72" t="str">
            <v>GUILLOT Claude</v>
          </cell>
          <cell r="I72" t="str">
            <v xml:space="preserve">GUILLOT Claude </v>
          </cell>
          <cell r="J72">
            <v>1961</v>
          </cell>
          <cell r="K72" t="str">
            <v>El</v>
          </cell>
          <cell r="L72" t="str">
            <v>Prilly Bobst-Sports</v>
          </cell>
          <cell r="M72">
            <v>93</v>
          </cell>
          <cell r="N72">
            <v>93</v>
          </cell>
          <cell r="O72">
            <v>91</v>
          </cell>
          <cell r="P72">
            <v>90</v>
          </cell>
          <cell r="Q72">
            <v>94</v>
          </cell>
          <cell r="R72">
            <v>95</v>
          </cell>
          <cell r="S72">
            <v>556</v>
          </cell>
          <cell r="U72" t="str">
            <v>-</v>
          </cell>
          <cell r="V72" t="str">
            <v>-</v>
          </cell>
          <cell r="W72" t="str">
            <v>-</v>
          </cell>
          <cell r="AA72" t="str">
            <v>556195194190191193193</v>
          </cell>
        </row>
        <row r="73">
          <cell r="A73">
            <v>69</v>
          </cell>
          <cell r="E73">
            <v>69</v>
          </cell>
          <cell r="G73" t="str">
            <v>GAMPER Max</v>
          </cell>
          <cell r="I73" t="str">
            <v xml:space="preserve">GAMPER Max </v>
          </cell>
          <cell r="J73">
            <v>1936</v>
          </cell>
          <cell r="K73" t="str">
            <v>Vet</v>
          </cell>
          <cell r="L73" t="str">
            <v>Orbe</v>
          </cell>
          <cell r="M73">
            <v>96</v>
          </cell>
          <cell r="N73">
            <v>91</v>
          </cell>
          <cell r="O73">
            <v>88</v>
          </cell>
          <cell r="P73">
            <v>93</v>
          </cell>
          <cell r="Q73">
            <v>93</v>
          </cell>
          <cell r="R73">
            <v>94</v>
          </cell>
          <cell r="S73">
            <v>555</v>
          </cell>
          <cell r="U73" t="str">
            <v>-</v>
          </cell>
          <cell r="V73" t="str">
            <v>-</v>
          </cell>
          <cell r="W73" t="str">
            <v>-</v>
          </cell>
          <cell r="AA73" t="str">
            <v>555194193193188191196</v>
          </cell>
        </row>
        <row r="74">
          <cell r="A74">
            <v>70</v>
          </cell>
          <cell r="E74">
            <v>70</v>
          </cell>
          <cell r="G74" t="str">
            <v>MARING Daniel</v>
          </cell>
          <cell r="I74" t="str">
            <v xml:space="preserve">MARING Daniel </v>
          </cell>
          <cell r="J74">
            <v>1939</v>
          </cell>
          <cell r="K74" t="str">
            <v>Vet</v>
          </cell>
          <cell r="L74" t="str">
            <v>Cugy-Montheron</v>
          </cell>
          <cell r="M74">
            <v>93</v>
          </cell>
          <cell r="N74">
            <v>89</v>
          </cell>
          <cell r="O74">
            <v>94</v>
          </cell>
          <cell r="P74">
            <v>95</v>
          </cell>
          <cell r="Q74">
            <v>93</v>
          </cell>
          <cell r="R74">
            <v>91</v>
          </cell>
          <cell r="S74">
            <v>555</v>
          </cell>
          <cell r="U74" t="str">
            <v>-</v>
          </cell>
          <cell r="V74" t="str">
            <v>-</v>
          </cell>
          <cell r="W74" t="str">
            <v>-</v>
          </cell>
          <cell r="AA74" t="str">
            <v>555191193195194189193</v>
          </cell>
        </row>
        <row r="75">
          <cell r="A75">
            <v>71</v>
          </cell>
          <cell r="E75">
            <v>71</v>
          </cell>
          <cell r="G75" t="str">
            <v>BULLER Michel</v>
          </cell>
          <cell r="I75" t="str">
            <v xml:space="preserve">BULLER Michel </v>
          </cell>
          <cell r="J75">
            <v>1946</v>
          </cell>
          <cell r="K75" t="str">
            <v>Vet</v>
          </cell>
          <cell r="L75" t="str">
            <v>L'Isle Francs-Tireurs</v>
          </cell>
          <cell r="M75">
            <v>90</v>
          </cell>
          <cell r="N75">
            <v>95</v>
          </cell>
          <cell r="O75">
            <v>96</v>
          </cell>
          <cell r="P75">
            <v>92</v>
          </cell>
          <cell r="Q75">
            <v>93</v>
          </cell>
          <cell r="R75">
            <v>89</v>
          </cell>
          <cell r="S75">
            <v>555</v>
          </cell>
          <cell r="U75" t="str">
            <v>-</v>
          </cell>
          <cell r="V75" t="str">
            <v>-</v>
          </cell>
          <cell r="W75" t="str">
            <v>-</v>
          </cell>
          <cell r="AA75" t="str">
            <v>555189193192196195190</v>
          </cell>
        </row>
        <row r="76">
          <cell r="A76">
            <v>72</v>
          </cell>
          <cell r="E76">
            <v>72</v>
          </cell>
          <cell r="G76" t="str">
            <v>COLLET Michel</v>
          </cell>
          <cell r="I76" t="str">
            <v xml:space="preserve">COLLET Michel </v>
          </cell>
          <cell r="J76">
            <v>1948</v>
          </cell>
          <cell r="K76" t="str">
            <v>Vet</v>
          </cell>
          <cell r="L76" t="str">
            <v>Orbe</v>
          </cell>
          <cell r="M76">
            <v>95</v>
          </cell>
          <cell r="N76">
            <v>91</v>
          </cell>
          <cell r="O76">
            <v>88</v>
          </cell>
          <cell r="P76">
            <v>93</v>
          </cell>
          <cell r="Q76">
            <v>93</v>
          </cell>
          <cell r="R76">
            <v>94</v>
          </cell>
          <cell r="S76">
            <v>554</v>
          </cell>
          <cell r="U76" t="str">
            <v>-</v>
          </cell>
          <cell r="V76" t="str">
            <v>-</v>
          </cell>
          <cell r="W76" t="str">
            <v>-</v>
          </cell>
          <cell r="AA76" t="str">
            <v>554194193193188191195</v>
          </cell>
        </row>
        <row r="77">
          <cell r="A77">
            <v>73</v>
          </cell>
          <cell r="E77">
            <v>73</v>
          </cell>
          <cell r="G77" t="str">
            <v>DUPASQUIER Fréddy</v>
          </cell>
          <cell r="I77" t="str">
            <v xml:space="preserve">DUPASQUIER Fréddy </v>
          </cell>
          <cell r="J77">
            <v>1946</v>
          </cell>
          <cell r="K77" t="str">
            <v>Vet</v>
          </cell>
          <cell r="L77" t="str">
            <v>St-Légier</v>
          </cell>
          <cell r="M77">
            <v>93</v>
          </cell>
          <cell r="N77">
            <v>90</v>
          </cell>
          <cell r="O77">
            <v>87</v>
          </cell>
          <cell r="P77">
            <v>95</v>
          </cell>
          <cell r="Q77">
            <v>91</v>
          </cell>
          <cell r="R77">
            <v>94</v>
          </cell>
          <cell r="S77">
            <v>550</v>
          </cell>
          <cell r="U77" t="str">
            <v>-</v>
          </cell>
          <cell r="V77" t="str">
            <v>-</v>
          </cell>
          <cell r="W77" t="str">
            <v>-</v>
          </cell>
          <cell r="AA77" t="str">
            <v>550194191195187190193</v>
          </cell>
        </row>
        <row r="78">
          <cell r="A78">
            <v>74</v>
          </cell>
          <cell r="E78">
            <v>74</v>
          </cell>
          <cell r="G78" t="str">
            <v>ESCHMANN Aloys</v>
          </cell>
          <cell r="I78" t="str">
            <v xml:space="preserve">ESCHMANN Aloys </v>
          </cell>
          <cell r="J78">
            <v>1938</v>
          </cell>
          <cell r="K78" t="str">
            <v>Vet</v>
          </cell>
          <cell r="L78" t="str">
            <v>Orbe</v>
          </cell>
          <cell r="M78">
            <v>93</v>
          </cell>
          <cell r="N78">
            <v>89</v>
          </cell>
          <cell r="O78">
            <v>95</v>
          </cell>
          <cell r="P78">
            <v>86</v>
          </cell>
          <cell r="Q78">
            <v>88</v>
          </cell>
          <cell r="R78">
            <v>92</v>
          </cell>
          <cell r="S78">
            <v>543</v>
          </cell>
          <cell r="U78" t="str">
            <v>-</v>
          </cell>
          <cell r="V78" t="str">
            <v>-</v>
          </cell>
          <cell r="W78" t="str">
            <v>-</v>
          </cell>
          <cell r="AA78" t="str">
            <v>543192188186195189193</v>
          </cell>
        </row>
        <row r="79">
          <cell r="A79">
            <v>75</v>
          </cell>
          <cell r="D79">
            <v>201</v>
          </cell>
          <cell r="F79">
            <v>1</v>
          </cell>
          <cell r="G79" t="str">
            <v>MOFTAKHARI Nathan</v>
          </cell>
          <cell r="I79" t="str">
            <v xml:space="preserve">MOFTAKHARI Nathan </v>
          </cell>
          <cell r="J79">
            <v>1997</v>
          </cell>
          <cell r="K79" t="str">
            <v>Jun</v>
          </cell>
          <cell r="L79" t="str">
            <v>Gingins</v>
          </cell>
          <cell r="M79">
            <v>96</v>
          </cell>
          <cell r="N79">
            <v>97</v>
          </cell>
          <cell r="O79">
            <v>94</v>
          </cell>
          <cell r="P79">
            <v>96</v>
          </cell>
          <cell r="Q79">
            <v>97</v>
          </cell>
          <cell r="R79">
            <v>98</v>
          </cell>
          <cell r="S79">
            <v>578</v>
          </cell>
          <cell r="U79">
            <v>10</v>
          </cell>
          <cell r="V79" t="str">
            <v>Ar</v>
          </cell>
          <cell r="W79">
            <v>10</v>
          </cell>
          <cell r="AA79" t="str">
            <v>578198197196194197196</v>
          </cell>
        </row>
        <row r="80">
          <cell r="A80">
            <v>76</v>
          </cell>
          <cell r="D80">
            <v>202</v>
          </cell>
          <cell r="F80">
            <v>2</v>
          </cell>
          <cell r="G80" t="str">
            <v>STEINER Alicia</v>
          </cell>
          <cell r="I80" t="str">
            <v xml:space="preserve">STEINER Alicia </v>
          </cell>
          <cell r="J80">
            <v>1997</v>
          </cell>
          <cell r="K80" t="str">
            <v>Jun</v>
          </cell>
          <cell r="L80" t="str">
            <v>Gingins</v>
          </cell>
          <cell r="M80">
            <v>94</v>
          </cell>
          <cell r="N80">
            <v>95</v>
          </cell>
          <cell r="O80">
            <v>97</v>
          </cell>
          <cell r="P80">
            <v>99</v>
          </cell>
          <cell r="Q80">
            <v>96</v>
          </cell>
          <cell r="R80">
            <v>96</v>
          </cell>
          <cell r="S80">
            <v>577</v>
          </cell>
          <cell r="U80">
            <v>10</v>
          </cell>
          <cell r="V80" t="str">
            <v>Ar</v>
          </cell>
          <cell r="W80">
            <v>10</v>
          </cell>
          <cell r="AA80" t="str">
            <v>577196196199197195194</v>
          </cell>
        </row>
        <row r="81">
          <cell r="A81">
            <v>77</v>
          </cell>
          <cell r="D81">
            <v>203</v>
          </cell>
          <cell r="F81">
            <v>3</v>
          </cell>
          <cell r="G81" t="str">
            <v>STORTI Aurélien</v>
          </cell>
          <cell r="I81" t="str">
            <v xml:space="preserve">STORTI Aurélien </v>
          </cell>
          <cell r="J81">
            <v>1995</v>
          </cell>
          <cell r="K81" t="str">
            <v>Jun</v>
          </cell>
          <cell r="L81" t="str">
            <v>Gingins</v>
          </cell>
          <cell r="M81">
            <v>96</v>
          </cell>
          <cell r="N81">
            <v>96</v>
          </cell>
          <cell r="O81">
            <v>95</v>
          </cell>
          <cell r="P81">
            <v>96</v>
          </cell>
          <cell r="Q81">
            <v>98</v>
          </cell>
          <cell r="R81">
            <v>95</v>
          </cell>
          <cell r="S81">
            <v>576</v>
          </cell>
          <cell r="U81">
            <v>10</v>
          </cell>
          <cell r="V81" t="str">
            <v>Ar</v>
          </cell>
          <cell r="W81">
            <v>10</v>
          </cell>
          <cell r="AA81" t="str">
            <v>576195198196195196196</v>
          </cell>
        </row>
        <row r="82">
          <cell r="A82">
            <v>78</v>
          </cell>
          <cell r="D82">
            <v>204</v>
          </cell>
          <cell r="F82">
            <v>4</v>
          </cell>
          <cell r="G82" t="str">
            <v>TURIN Daniel</v>
          </cell>
          <cell r="I82" t="str">
            <v xml:space="preserve">TURIN Daniel </v>
          </cell>
          <cell r="J82">
            <v>1996</v>
          </cell>
          <cell r="K82" t="str">
            <v>Jun</v>
          </cell>
          <cell r="L82" t="str">
            <v>Gingins</v>
          </cell>
          <cell r="M82">
            <v>96</v>
          </cell>
          <cell r="N82">
            <v>96</v>
          </cell>
          <cell r="O82">
            <v>91</v>
          </cell>
          <cell r="P82">
            <v>97</v>
          </cell>
          <cell r="Q82">
            <v>96</v>
          </cell>
          <cell r="R82">
            <v>97</v>
          </cell>
          <cell r="S82">
            <v>573</v>
          </cell>
          <cell r="U82">
            <v>10</v>
          </cell>
          <cell r="V82" t="str">
            <v>Ar</v>
          </cell>
          <cell r="W82">
            <v>10</v>
          </cell>
          <cell r="AA82" t="str">
            <v>573197196197191196196</v>
          </cell>
        </row>
        <row r="83">
          <cell r="A83">
            <v>79</v>
          </cell>
          <cell r="D83">
            <v>205</v>
          </cell>
          <cell r="F83">
            <v>5</v>
          </cell>
          <cell r="G83" t="str">
            <v>GUICHARD Benjamin</v>
          </cell>
          <cell r="I83" t="str">
            <v xml:space="preserve">GUICHARD Benjamin </v>
          </cell>
          <cell r="J83">
            <v>1995</v>
          </cell>
          <cell r="K83" t="str">
            <v>Jun</v>
          </cell>
          <cell r="L83" t="str">
            <v>Gingins</v>
          </cell>
          <cell r="M83">
            <v>95</v>
          </cell>
          <cell r="N83">
            <v>94</v>
          </cell>
          <cell r="O83">
            <v>96</v>
          </cell>
          <cell r="P83">
            <v>89</v>
          </cell>
          <cell r="Q83">
            <v>95</v>
          </cell>
          <cell r="R83">
            <v>96</v>
          </cell>
          <cell r="S83">
            <v>565</v>
          </cell>
          <cell r="U83">
            <v>8</v>
          </cell>
          <cell r="V83" t="str">
            <v>Br</v>
          </cell>
          <cell r="W83">
            <v>8</v>
          </cell>
          <cell r="AA83" t="str">
            <v>565196195189196194195</v>
          </cell>
        </row>
        <row r="84">
          <cell r="A84">
            <v>80</v>
          </cell>
          <cell r="D84">
            <v>206</v>
          </cell>
          <cell r="F84">
            <v>6</v>
          </cell>
          <cell r="G84" t="str">
            <v>BORBOEN Magaly</v>
          </cell>
          <cell r="I84" t="str">
            <v xml:space="preserve">BORBOEN Magaly </v>
          </cell>
          <cell r="J84">
            <v>1997</v>
          </cell>
          <cell r="K84" t="str">
            <v>Jun</v>
          </cell>
          <cell r="L84" t="str">
            <v>Lonay Venoge TS</v>
          </cell>
          <cell r="M84">
            <v>92</v>
          </cell>
          <cell r="N84">
            <v>91</v>
          </cell>
          <cell r="O84">
            <v>96</v>
          </cell>
          <cell r="P84">
            <v>97</v>
          </cell>
          <cell r="Q84">
            <v>93</v>
          </cell>
          <cell r="R84">
            <v>94</v>
          </cell>
          <cell r="S84">
            <v>563</v>
          </cell>
          <cell r="U84">
            <v>8</v>
          </cell>
          <cell r="V84" t="str">
            <v>Br</v>
          </cell>
          <cell r="W84">
            <v>8</v>
          </cell>
          <cell r="AA84" t="str">
            <v>563194193197196191192</v>
          </cell>
        </row>
        <row r="85">
          <cell r="A85">
            <v>81</v>
          </cell>
          <cell r="D85">
            <v>207</v>
          </cell>
          <cell r="F85">
            <v>7</v>
          </cell>
          <cell r="G85" t="str">
            <v>VITTOZ Florian</v>
          </cell>
          <cell r="I85" t="str">
            <v xml:space="preserve">VITTOZ Florian </v>
          </cell>
          <cell r="J85">
            <v>1997</v>
          </cell>
          <cell r="K85" t="str">
            <v>Jun</v>
          </cell>
          <cell r="L85" t="str">
            <v>Lonay Venoge TS</v>
          </cell>
          <cell r="M85">
            <v>93</v>
          </cell>
          <cell r="N85">
            <v>95</v>
          </cell>
          <cell r="O85">
            <v>97</v>
          </cell>
          <cell r="P85">
            <v>80</v>
          </cell>
          <cell r="Q85">
            <v>91</v>
          </cell>
          <cell r="R85">
            <v>91</v>
          </cell>
          <cell r="S85">
            <v>547</v>
          </cell>
          <cell r="U85" t="str">
            <v>-</v>
          </cell>
          <cell r="V85" t="str">
            <v>-</v>
          </cell>
          <cell r="W85" t="str">
            <v>-</v>
          </cell>
          <cell r="AA85" t="str">
            <v>547191191180197195193</v>
          </cell>
        </row>
        <row r="86">
          <cell r="A86">
            <v>82</v>
          </cell>
          <cell r="D86">
            <v>208</v>
          </cell>
          <cell r="F86">
            <v>8</v>
          </cell>
          <cell r="G86" t="str">
            <v>LÉGERET Christian</v>
          </cell>
          <cell r="I86" t="str">
            <v xml:space="preserve">LÉGERET Christian </v>
          </cell>
          <cell r="J86">
            <v>1997</v>
          </cell>
          <cell r="K86" t="str">
            <v>Jun</v>
          </cell>
          <cell r="L86" t="str">
            <v>Lonay Venoge TS</v>
          </cell>
          <cell r="M86">
            <v>90</v>
          </cell>
          <cell r="N86">
            <v>88</v>
          </cell>
          <cell r="O86">
            <v>89</v>
          </cell>
          <cell r="P86">
            <v>86</v>
          </cell>
          <cell r="Q86">
            <v>87</v>
          </cell>
          <cell r="R86">
            <v>86</v>
          </cell>
          <cell r="S86">
            <v>526</v>
          </cell>
          <cell r="U86" t="str">
            <v>-</v>
          </cell>
          <cell r="V86" t="str">
            <v>-</v>
          </cell>
          <cell r="W86" t="str">
            <v>-</v>
          </cell>
          <cell r="AA86" t="str">
            <v>526186187186189188190</v>
          </cell>
        </row>
        <row r="87">
          <cell r="A87">
            <v>83</v>
          </cell>
          <cell r="I87" t="str">
            <v xml:space="preserve"> </v>
          </cell>
          <cell r="K87">
            <v>0</v>
          </cell>
          <cell r="S87">
            <v>0</v>
          </cell>
          <cell r="U87">
            <v>0</v>
          </cell>
          <cell r="V87">
            <v>0</v>
          </cell>
          <cell r="W87">
            <v>0</v>
          </cell>
          <cell r="AA87">
            <v>0</v>
          </cell>
        </row>
        <row r="88">
          <cell r="A88">
            <v>84</v>
          </cell>
          <cell r="I88" t="str">
            <v xml:space="preserve"> </v>
          </cell>
          <cell r="K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AA88">
            <v>0</v>
          </cell>
        </row>
        <row r="89">
          <cell r="A89">
            <v>85</v>
          </cell>
          <cell r="I89" t="str">
            <v xml:space="preserve"> </v>
          </cell>
          <cell r="K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AA89">
            <v>0</v>
          </cell>
        </row>
        <row r="90">
          <cell r="A90">
            <v>86</v>
          </cell>
          <cell r="I90" t="str">
            <v xml:space="preserve"> </v>
          </cell>
          <cell r="K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AA90">
            <v>0</v>
          </cell>
        </row>
        <row r="91">
          <cell r="A91">
            <v>87</v>
          </cell>
          <cell r="I91" t="str">
            <v xml:space="preserve"> </v>
          </cell>
          <cell r="K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AA91">
            <v>0</v>
          </cell>
        </row>
        <row r="92">
          <cell r="A92">
            <v>88</v>
          </cell>
          <cell r="I92" t="str">
            <v xml:space="preserve"> </v>
          </cell>
          <cell r="K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AA92">
            <v>0</v>
          </cell>
        </row>
        <row r="93">
          <cell r="A93">
            <v>89</v>
          </cell>
          <cell r="I93" t="str">
            <v xml:space="preserve"> </v>
          </cell>
          <cell r="K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AA93">
            <v>0</v>
          </cell>
        </row>
        <row r="94">
          <cell r="A94">
            <v>90</v>
          </cell>
          <cell r="I94" t="str">
            <v xml:space="preserve"> </v>
          </cell>
          <cell r="K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AA94">
            <v>0</v>
          </cell>
        </row>
        <row r="95">
          <cell r="A95">
            <v>91</v>
          </cell>
          <cell r="I95" t="str">
            <v xml:space="preserve"> </v>
          </cell>
          <cell r="K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AA95">
            <v>0</v>
          </cell>
        </row>
        <row r="96">
          <cell r="A96">
            <v>92</v>
          </cell>
          <cell r="I96" t="str">
            <v xml:space="preserve"> </v>
          </cell>
          <cell r="K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AA96">
            <v>0</v>
          </cell>
        </row>
        <row r="97">
          <cell r="A97">
            <v>93</v>
          </cell>
          <cell r="I97" t="str">
            <v xml:space="preserve"> </v>
          </cell>
          <cell r="K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AA97">
            <v>0</v>
          </cell>
        </row>
        <row r="98">
          <cell r="A98">
            <v>94</v>
          </cell>
          <cell r="I98" t="str">
            <v xml:space="preserve"> </v>
          </cell>
          <cell r="K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AA98">
            <v>0</v>
          </cell>
        </row>
        <row r="99">
          <cell r="A99">
            <v>95</v>
          </cell>
          <cell r="I99" t="str">
            <v xml:space="preserve"> </v>
          </cell>
          <cell r="K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AA99">
            <v>0</v>
          </cell>
        </row>
        <row r="100">
          <cell r="A100">
            <v>96</v>
          </cell>
          <cell r="I100" t="str">
            <v xml:space="preserve"> </v>
          </cell>
          <cell r="K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AA100">
            <v>0</v>
          </cell>
        </row>
        <row r="101">
          <cell r="A101">
            <v>97</v>
          </cell>
          <cell r="I101" t="str">
            <v xml:space="preserve"> </v>
          </cell>
          <cell r="K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AA101">
            <v>0</v>
          </cell>
        </row>
        <row r="102">
          <cell r="A102">
            <v>98</v>
          </cell>
          <cell r="I102" t="str">
            <v xml:space="preserve"> </v>
          </cell>
          <cell r="K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AA102">
            <v>0</v>
          </cell>
        </row>
        <row r="103">
          <cell r="A103">
            <v>99</v>
          </cell>
          <cell r="I103" t="str">
            <v xml:space="preserve"> </v>
          </cell>
          <cell r="K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AA103">
            <v>0</v>
          </cell>
        </row>
        <row r="104">
          <cell r="A104">
            <v>100</v>
          </cell>
          <cell r="I104" t="str">
            <v xml:space="preserve"> </v>
          </cell>
          <cell r="K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AA104">
            <v>0</v>
          </cell>
        </row>
        <row r="105">
          <cell r="A105">
            <v>101</v>
          </cell>
          <cell r="I105" t="str">
            <v xml:space="preserve"> </v>
          </cell>
          <cell r="K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AA105">
            <v>0</v>
          </cell>
        </row>
        <row r="106">
          <cell r="A106">
            <v>102</v>
          </cell>
          <cell r="I106" t="str">
            <v xml:space="preserve"> </v>
          </cell>
          <cell r="K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AA106">
            <v>0</v>
          </cell>
        </row>
        <row r="107">
          <cell r="A107">
            <v>103</v>
          </cell>
          <cell r="I107" t="str">
            <v xml:space="preserve"> </v>
          </cell>
          <cell r="K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AA107">
            <v>0</v>
          </cell>
        </row>
        <row r="108">
          <cell r="A108">
            <v>104</v>
          </cell>
          <cell r="I108" t="str">
            <v xml:space="preserve"> </v>
          </cell>
          <cell r="K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AA108">
            <v>0</v>
          </cell>
        </row>
        <row r="109">
          <cell r="A109">
            <v>105</v>
          </cell>
          <cell r="I109" t="str">
            <v xml:space="preserve"> </v>
          </cell>
          <cell r="K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AA109">
            <v>0</v>
          </cell>
        </row>
        <row r="110">
          <cell r="A110">
            <v>106</v>
          </cell>
          <cell r="I110" t="str">
            <v xml:space="preserve"> </v>
          </cell>
          <cell r="K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AA110">
            <v>0</v>
          </cell>
        </row>
        <row r="111">
          <cell r="A111">
            <v>107</v>
          </cell>
          <cell r="I111" t="str">
            <v xml:space="preserve"> </v>
          </cell>
          <cell r="K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AA111">
            <v>0</v>
          </cell>
        </row>
        <row r="112">
          <cell r="A112">
            <v>108</v>
          </cell>
          <cell r="I112" t="str">
            <v xml:space="preserve"> </v>
          </cell>
          <cell r="K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AA112">
            <v>0</v>
          </cell>
        </row>
        <row r="113">
          <cell r="A113">
            <v>109</v>
          </cell>
          <cell r="I113" t="str">
            <v xml:space="preserve"> </v>
          </cell>
          <cell r="K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AA113">
            <v>0</v>
          </cell>
        </row>
        <row r="114">
          <cell r="A114">
            <v>110</v>
          </cell>
          <cell r="I114" t="str">
            <v xml:space="preserve"> </v>
          </cell>
          <cell r="K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AA114">
            <v>0</v>
          </cell>
        </row>
        <row r="115">
          <cell r="A115">
            <v>111</v>
          </cell>
          <cell r="I115" t="str">
            <v xml:space="preserve"> </v>
          </cell>
          <cell r="K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AA115">
            <v>0</v>
          </cell>
        </row>
        <row r="116">
          <cell r="A116">
            <v>112</v>
          </cell>
          <cell r="I116" t="str">
            <v xml:space="preserve"> </v>
          </cell>
          <cell r="K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AA116">
            <v>0</v>
          </cell>
        </row>
        <row r="117">
          <cell r="A117">
            <v>113</v>
          </cell>
          <cell r="I117" t="str">
            <v xml:space="preserve"> </v>
          </cell>
          <cell r="K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AA117">
            <v>0</v>
          </cell>
        </row>
        <row r="118">
          <cell r="A118">
            <v>114</v>
          </cell>
          <cell r="I118" t="str">
            <v xml:space="preserve"> </v>
          </cell>
          <cell r="K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AA118">
            <v>0</v>
          </cell>
        </row>
        <row r="119">
          <cell r="A119">
            <v>115</v>
          </cell>
          <cell r="I119" t="str">
            <v xml:space="preserve"> </v>
          </cell>
          <cell r="K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AA119">
            <v>0</v>
          </cell>
        </row>
        <row r="120">
          <cell r="A120">
            <v>116</v>
          </cell>
          <cell r="I120" t="str">
            <v xml:space="preserve"> </v>
          </cell>
          <cell r="K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AA120">
            <v>0</v>
          </cell>
        </row>
        <row r="121">
          <cell r="A121">
            <v>117</v>
          </cell>
          <cell r="I121" t="str">
            <v xml:space="preserve"> </v>
          </cell>
          <cell r="K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AA121">
            <v>0</v>
          </cell>
        </row>
        <row r="122">
          <cell r="A122">
            <v>118</v>
          </cell>
          <cell r="I122" t="str">
            <v xml:space="preserve"> </v>
          </cell>
          <cell r="K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AA122">
            <v>0</v>
          </cell>
        </row>
        <row r="123">
          <cell r="A123">
            <v>119</v>
          </cell>
          <cell r="I123" t="str">
            <v xml:space="preserve"> </v>
          </cell>
          <cell r="K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AA123">
            <v>0</v>
          </cell>
        </row>
        <row r="124">
          <cell r="A124">
            <v>120</v>
          </cell>
          <cell r="I124" t="str">
            <v xml:space="preserve"> </v>
          </cell>
          <cell r="K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AA124">
            <v>0</v>
          </cell>
        </row>
        <row r="125">
          <cell r="A125">
            <v>121</v>
          </cell>
          <cell r="I125" t="str">
            <v xml:space="preserve"> </v>
          </cell>
          <cell r="K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AA125">
            <v>0</v>
          </cell>
        </row>
        <row r="126">
          <cell r="A126">
            <v>122</v>
          </cell>
          <cell r="I126" t="str">
            <v xml:space="preserve"> </v>
          </cell>
          <cell r="K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AA126">
            <v>0</v>
          </cell>
        </row>
        <row r="127">
          <cell r="A127">
            <v>123</v>
          </cell>
          <cell r="I127" t="str">
            <v xml:space="preserve"> </v>
          </cell>
          <cell r="K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AA127">
            <v>0</v>
          </cell>
        </row>
        <row r="128">
          <cell r="A128">
            <v>124</v>
          </cell>
          <cell r="I128" t="str">
            <v xml:space="preserve"> </v>
          </cell>
          <cell r="K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AA128">
            <v>0</v>
          </cell>
        </row>
        <row r="129">
          <cell r="A129">
            <v>125</v>
          </cell>
          <cell r="I129" t="str">
            <v xml:space="preserve"> </v>
          </cell>
          <cell r="K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AA129">
            <v>0</v>
          </cell>
        </row>
        <row r="130">
          <cell r="A130">
            <v>126</v>
          </cell>
          <cell r="I130" t="str">
            <v xml:space="preserve"> </v>
          </cell>
          <cell r="K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AA130">
            <v>0</v>
          </cell>
        </row>
        <row r="131">
          <cell r="A131">
            <v>127</v>
          </cell>
          <cell r="I131" t="str">
            <v xml:space="preserve"> </v>
          </cell>
          <cell r="K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AA131">
            <v>0</v>
          </cell>
        </row>
        <row r="132">
          <cell r="A132">
            <v>128</v>
          </cell>
          <cell r="I132" t="str">
            <v xml:space="preserve"> </v>
          </cell>
          <cell r="K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AA132">
            <v>0</v>
          </cell>
        </row>
        <row r="133">
          <cell r="A133">
            <v>129</v>
          </cell>
          <cell r="I133" t="str">
            <v xml:space="preserve"> </v>
          </cell>
          <cell r="K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AA133">
            <v>0</v>
          </cell>
        </row>
        <row r="134">
          <cell r="A134">
            <v>130</v>
          </cell>
          <cell r="I134" t="str">
            <v xml:space="preserve"> </v>
          </cell>
          <cell r="K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AA134">
            <v>0</v>
          </cell>
        </row>
        <row r="135">
          <cell r="A135">
            <v>131</v>
          </cell>
          <cell r="I135" t="str">
            <v xml:space="preserve"> </v>
          </cell>
          <cell r="K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AA135">
            <v>0</v>
          </cell>
        </row>
        <row r="136">
          <cell r="A136">
            <v>132</v>
          </cell>
          <cell r="I136" t="str">
            <v xml:space="preserve"> </v>
          </cell>
          <cell r="K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AA136">
            <v>0</v>
          </cell>
        </row>
        <row r="137">
          <cell r="A137">
            <v>133</v>
          </cell>
          <cell r="I137" t="str">
            <v xml:space="preserve"> </v>
          </cell>
          <cell r="K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AA137">
            <v>0</v>
          </cell>
        </row>
        <row r="138">
          <cell r="A138">
            <v>134</v>
          </cell>
          <cell r="I138" t="str">
            <v xml:space="preserve"> </v>
          </cell>
          <cell r="K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AA138">
            <v>0</v>
          </cell>
        </row>
        <row r="139">
          <cell r="A139">
            <v>135</v>
          </cell>
          <cell r="I139" t="str">
            <v xml:space="preserve"> </v>
          </cell>
          <cell r="K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AA139">
            <v>0</v>
          </cell>
        </row>
        <row r="140">
          <cell r="A140">
            <v>136</v>
          </cell>
          <cell r="I140" t="str">
            <v xml:space="preserve"> </v>
          </cell>
          <cell r="K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AA140">
            <v>0</v>
          </cell>
        </row>
        <row r="141">
          <cell r="A141">
            <v>137</v>
          </cell>
          <cell r="I141" t="str">
            <v xml:space="preserve"> </v>
          </cell>
          <cell r="K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AA141">
            <v>0</v>
          </cell>
        </row>
        <row r="142">
          <cell r="A142">
            <v>138</v>
          </cell>
          <cell r="I142" t="str">
            <v xml:space="preserve"> </v>
          </cell>
          <cell r="K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AA142">
            <v>0</v>
          </cell>
        </row>
        <row r="143">
          <cell r="A143">
            <v>139</v>
          </cell>
          <cell r="I143" t="str">
            <v xml:space="preserve"> </v>
          </cell>
          <cell r="K143">
            <v>0</v>
          </cell>
          <cell r="S143">
            <v>0</v>
          </cell>
          <cell r="U143">
            <v>0</v>
          </cell>
          <cell r="V143">
            <v>0</v>
          </cell>
          <cell r="W143">
            <v>0</v>
          </cell>
          <cell r="AA143">
            <v>0</v>
          </cell>
        </row>
        <row r="144">
          <cell r="A144">
            <v>140</v>
          </cell>
          <cell r="I144" t="str">
            <v xml:space="preserve"> </v>
          </cell>
          <cell r="K144">
            <v>0</v>
          </cell>
          <cell r="S144">
            <v>0</v>
          </cell>
          <cell r="U144">
            <v>0</v>
          </cell>
          <cell r="V144">
            <v>0</v>
          </cell>
          <cell r="W144">
            <v>0</v>
          </cell>
          <cell r="AA144">
            <v>0</v>
          </cell>
        </row>
        <row r="145">
          <cell r="A145">
            <v>141</v>
          </cell>
          <cell r="I145" t="str">
            <v xml:space="preserve"> </v>
          </cell>
          <cell r="K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AA145">
            <v>0</v>
          </cell>
        </row>
        <row r="146">
          <cell r="A146">
            <v>142</v>
          </cell>
          <cell r="I146" t="str">
            <v xml:space="preserve"> </v>
          </cell>
          <cell r="K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AA146">
            <v>0</v>
          </cell>
        </row>
        <row r="147">
          <cell r="A147">
            <v>143</v>
          </cell>
          <cell r="I147" t="str">
            <v xml:space="preserve"> </v>
          </cell>
          <cell r="K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AA147">
            <v>0</v>
          </cell>
        </row>
        <row r="148">
          <cell r="A148">
            <v>144</v>
          </cell>
          <cell r="I148" t="str">
            <v xml:space="preserve"> </v>
          </cell>
          <cell r="K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AA148">
            <v>0</v>
          </cell>
        </row>
        <row r="149">
          <cell r="A149">
            <v>145</v>
          </cell>
          <cell r="I149" t="str">
            <v xml:space="preserve"> </v>
          </cell>
          <cell r="K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AA149">
            <v>0</v>
          </cell>
        </row>
        <row r="150">
          <cell r="A150">
            <v>146</v>
          </cell>
          <cell r="I150" t="str">
            <v xml:space="preserve"> </v>
          </cell>
          <cell r="K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AA150">
            <v>0</v>
          </cell>
        </row>
        <row r="151">
          <cell r="A151">
            <v>147</v>
          </cell>
          <cell r="I151" t="str">
            <v xml:space="preserve"> </v>
          </cell>
          <cell r="K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AA151">
            <v>0</v>
          </cell>
        </row>
        <row r="152">
          <cell r="A152">
            <v>148</v>
          </cell>
          <cell r="I152" t="str">
            <v xml:space="preserve"> </v>
          </cell>
          <cell r="K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AA152">
            <v>0</v>
          </cell>
        </row>
        <row r="153">
          <cell r="A153">
            <v>149</v>
          </cell>
          <cell r="I153" t="str">
            <v xml:space="preserve"> </v>
          </cell>
          <cell r="K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AA153">
            <v>0</v>
          </cell>
        </row>
        <row r="154">
          <cell r="A154">
            <v>150</v>
          </cell>
          <cell r="I154" t="str">
            <v xml:space="preserve"> </v>
          </cell>
          <cell r="K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AA154">
            <v>0</v>
          </cell>
        </row>
        <row r="155">
          <cell r="A155">
            <v>151</v>
          </cell>
          <cell r="I155" t="str">
            <v xml:space="preserve"> </v>
          </cell>
          <cell r="K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AA155">
            <v>0</v>
          </cell>
        </row>
        <row r="156">
          <cell r="A156">
            <v>152</v>
          </cell>
          <cell r="I156" t="str">
            <v xml:space="preserve"> </v>
          </cell>
          <cell r="K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AA156">
            <v>0</v>
          </cell>
        </row>
        <row r="157">
          <cell r="A157">
            <v>153</v>
          </cell>
          <cell r="I157" t="str">
            <v xml:space="preserve"> </v>
          </cell>
          <cell r="K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AA157">
            <v>0</v>
          </cell>
        </row>
        <row r="158">
          <cell r="A158">
            <v>154</v>
          </cell>
          <cell r="I158" t="str">
            <v xml:space="preserve"> </v>
          </cell>
          <cell r="K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AA158">
            <v>0</v>
          </cell>
        </row>
        <row r="159">
          <cell r="A159">
            <v>155</v>
          </cell>
          <cell r="I159" t="str">
            <v xml:space="preserve"> </v>
          </cell>
          <cell r="K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AA159">
            <v>0</v>
          </cell>
        </row>
        <row r="160">
          <cell r="A160">
            <v>156</v>
          </cell>
          <cell r="I160" t="str">
            <v xml:space="preserve"> </v>
          </cell>
          <cell r="K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AA160">
            <v>0</v>
          </cell>
        </row>
        <row r="161">
          <cell r="A161">
            <v>157</v>
          </cell>
          <cell r="I161" t="str">
            <v xml:space="preserve"> </v>
          </cell>
          <cell r="K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AA161">
            <v>0</v>
          </cell>
        </row>
        <row r="162">
          <cell r="A162">
            <v>158</v>
          </cell>
          <cell r="I162" t="str">
            <v xml:space="preserve"> </v>
          </cell>
          <cell r="K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AA162">
            <v>0</v>
          </cell>
        </row>
        <row r="163">
          <cell r="A163">
            <v>159</v>
          </cell>
          <cell r="I163" t="str">
            <v xml:space="preserve"> </v>
          </cell>
          <cell r="K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AA163">
            <v>0</v>
          </cell>
        </row>
        <row r="164">
          <cell r="A164">
            <v>160</v>
          </cell>
          <cell r="I164" t="str">
            <v xml:space="preserve"> </v>
          </cell>
          <cell r="K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AA164">
            <v>0</v>
          </cell>
        </row>
      </sheetData>
      <sheetData sheetId="3" refreshError="1"/>
      <sheetData sheetId="4" refreshError="1"/>
      <sheetData sheetId="5" refreshError="1"/>
      <sheetData sheetId="6">
        <row r="9">
          <cell r="F9">
            <v>1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2</v>
          </cell>
          <cell r="G10">
            <v>102</v>
          </cell>
          <cell r="H10" t="str">
            <v xml:space="preserve">GIROUD Martial </v>
          </cell>
          <cell r="I10" t="str">
            <v>Yverdon</v>
          </cell>
          <cell r="J10" t="str">
            <v>El</v>
          </cell>
        </row>
        <row r="11">
          <cell r="F11">
            <v>3</v>
          </cell>
          <cell r="G11">
            <v>103</v>
          </cell>
          <cell r="H11" t="str">
            <v xml:space="preserve">GOY Yves </v>
          </cell>
          <cell r="I11" t="str">
            <v>Penthalaz</v>
          </cell>
          <cell r="J11" t="str">
            <v>El</v>
          </cell>
        </row>
        <row r="12">
          <cell r="F12">
            <v>4</v>
          </cell>
          <cell r="G12">
            <v>104</v>
          </cell>
          <cell r="H12" t="str">
            <v xml:space="preserve">MORET Eléonore </v>
          </cell>
          <cell r="I12" t="str">
            <v>Palézieux TS</v>
          </cell>
          <cell r="J12" t="str">
            <v>El</v>
          </cell>
        </row>
        <row r="13">
          <cell r="F13">
            <v>5</v>
          </cell>
          <cell r="G13">
            <v>105</v>
          </cell>
          <cell r="H13" t="str">
            <v xml:space="preserve">KRUMMENACHER André </v>
          </cell>
          <cell r="I13" t="str">
            <v>Lonay Venoge TS</v>
          </cell>
          <cell r="J13" t="str">
            <v>Sen</v>
          </cell>
        </row>
        <row r="14">
          <cell r="F14">
            <v>6</v>
          </cell>
          <cell r="G14">
            <v>106</v>
          </cell>
          <cell r="H14" t="str">
            <v xml:space="preserve">BOULAZ Gilbert </v>
          </cell>
          <cell r="I14" t="str">
            <v>Lonay Venoge TS</v>
          </cell>
          <cell r="J14" t="str">
            <v>Vet</v>
          </cell>
        </row>
        <row r="15">
          <cell r="F15">
            <v>7</v>
          </cell>
          <cell r="G15">
            <v>107</v>
          </cell>
          <cell r="H15" t="str">
            <v xml:space="preserve">TÉTAZ Véronique </v>
          </cell>
          <cell r="I15" t="str">
            <v>Lonay Venoge TS</v>
          </cell>
          <cell r="J15" t="str">
            <v>El</v>
          </cell>
        </row>
        <row r="16">
          <cell r="F16">
            <v>8</v>
          </cell>
          <cell r="G16">
            <v>108</v>
          </cell>
          <cell r="H16" t="str">
            <v xml:space="preserve">CARTON Benoît </v>
          </cell>
          <cell r="I16" t="str">
            <v>Prilly Bobst-Sports</v>
          </cell>
          <cell r="J16" t="str">
            <v>El</v>
          </cell>
        </row>
        <row r="17">
          <cell r="F17">
            <v>9</v>
          </cell>
          <cell r="G17">
            <v>109</v>
          </cell>
          <cell r="H17" t="str">
            <v xml:space="preserve">HALDI Alfred </v>
          </cell>
          <cell r="I17" t="str">
            <v>Flendruz</v>
          </cell>
          <cell r="J17" t="str">
            <v>El</v>
          </cell>
        </row>
        <row r="18">
          <cell r="F18">
            <v>10</v>
          </cell>
          <cell r="G18">
            <v>110</v>
          </cell>
          <cell r="H18" t="str">
            <v xml:space="preserve">HENCHOZ Patrick </v>
          </cell>
          <cell r="I18" t="str">
            <v>Flendruz</v>
          </cell>
          <cell r="J18" t="str">
            <v>El</v>
          </cell>
        </row>
        <row r="19">
          <cell r="F19">
            <v>11</v>
          </cell>
          <cell r="G19">
            <v>111</v>
          </cell>
          <cell r="H19" t="str">
            <v xml:space="preserve">HENCHOZ Denis </v>
          </cell>
          <cell r="I19" t="str">
            <v>Flendruz</v>
          </cell>
          <cell r="J19" t="str">
            <v>El</v>
          </cell>
        </row>
        <row r="20">
          <cell r="F20">
            <v>12</v>
          </cell>
          <cell r="G20">
            <v>112</v>
          </cell>
          <cell r="H20" t="str">
            <v xml:space="preserve">BRIGUET Pierre-Paul </v>
          </cell>
          <cell r="I20" t="str">
            <v>Echallens TS</v>
          </cell>
          <cell r="J20" t="str">
            <v>Sen</v>
          </cell>
        </row>
        <row r="21">
          <cell r="F21">
            <v>13</v>
          </cell>
          <cell r="G21">
            <v>113</v>
          </cell>
          <cell r="H21" t="str">
            <v xml:space="preserve">WOHNLICH Dominique </v>
          </cell>
          <cell r="I21" t="str">
            <v>Duillier TS</v>
          </cell>
          <cell r="J21" t="str">
            <v>Vet</v>
          </cell>
        </row>
        <row r="22">
          <cell r="F22">
            <v>14</v>
          </cell>
          <cell r="G22">
            <v>114</v>
          </cell>
          <cell r="H22" t="str">
            <v xml:space="preserve">BÜRKI Arthur </v>
          </cell>
          <cell r="I22" t="str">
            <v>Duillier TS</v>
          </cell>
          <cell r="J22" t="str">
            <v>Vet</v>
          </cell>
        </row>
        <row r="23">
          <cell r="F23">
            <v>15</v>
          </cell>
          <cell r="G23">
            <v>115</v>
          </cell>
          <cell r="H23" t="str">
            <v xml:space="preserve">MUGNIER Martine </v>
          </cell>
          <cell r="I23" t="str">
            <v>Bursinel</v>
          </cell>
          <cell r="J23" t="str">
            <v>Sen</v>
          </cell>
        </row>
        <row r="24">
          <cell r="F24">
            <v>16</v>
          </cell>
          <cell r="G24">
            <v>116</v>
          </cell>
          <cell r="H24" t="str">
            <v xml:space="preserve">BADER Philippe </v>
          </cell>
          <cell r="I24" t="str">
            <v>Bursinel</v>
          </cell>
          <cell r="J24" t="str">
            <v>Sen</v>
          </cell>
        </row>
        <row r="25">
          <cell r="F25">
            <v>17</v>
          </cell>
          <cell r="G25">
            <v>117</v>
          </cell>
          <cell r="H25" t="str">
            <v xml:space="preserve">MONNARD Romain </v>
          </cell>
          <cell r="I25" t="str">
            <v>Bursinel</v>
          </cell>
          <cell r="J25" t="str">
            <v>El</v>
          </cell>
        </row>
        <row r="26">
          <cell r="F26">
            <v>18</v>
          </cell>
          <cell r="G26">
            <v>118</v>
          </cell>
          <cell r="H26" t="str">
            <v xml:space="preserve">BADER Laurent </v>
          </cell>
          <cell r="I26" t="str">
            <v>Bursinel</v>
          </cell>
          <cell r="J26" t="str">
            <v>El</v>
          </cell>
        </row>
        <row r="27">
          <cell r="F27">
            <v>19</v>
          </cell>
          <cell r="G27">
            <v>119</v>
          </cell>
          <cell r="H27" t="str">
            <v xml:space="preserve">ANDRIST Philippe </v>
          </cell>
          <cell r="I27" t="str">
            <v>Aubonne &amp; Environs</v>
          </cell>
          <cell r="J27" t="str">
            <v>El</v>
          </cell>
        </row>
        <row r="28">
          <cell r="F28">
            <v>20</v>
          </cell>
          <cell r="G28">
            <v>120</v>
          </cell>
          <cell r="H28" t="str">
            <v xml:space="preserve">MOTTIER Laurent </v>
          </cell>
          <cell r="I28" t="str">
            <v>Aigle Sous-Officiers</v>
          </cell>
          <cell r="J28" t="str">
            <v>El</v>
          </cell>
        </row>
        <row r="29">
          <cell r="F29">
            <v>21</v>
          </cell>
          <cell r="G29">
            <v>121</v>
          </cell>
          <cell r="H29" t="str">
            <v xml:space="preserve">DULEX Manuel </v>
          </cell>
          <cell r="I29" t="str">
            <v>Aigle Sous-Officiers</v>
          </cell>
          <cell r="J29" t="str">
            <v>El</v>
          </cell>
        </row>
        <row r="30">
          <cell r="F30">
            <v>22</v>
          </cell>
          <cell r="H30">
            <v>0</v>
          </cell>
          <cell r="I30">
            <v>0</v>
          </cell>
          <cell r="J30">
            <v>0</v>
          </cell>
        </row>
        <row r="36">
          <cell r="F36">
            <v>3</v>
          </cell>
          <cell r="G36">
            <v>202</v>
          </cell>
          <cell r="H36" t="str">
            <v xml:space="preserve">STEINER Alicia </v>
          </cell>
          <cell r="I36" t="str">
            <v>Gingins</v>
          </cell>
          <cell r="J36" t="str">
            <v>Jun</v>
          </cell>
        </row>
        <row r="37">
          <cell r="F37">
            <v>7</v>
          </cell>
          <cell r="G37">
            <v>201</v>
          </cell>
          <cell r="H37" t="str">
            <v xml:space="preserve">MOFTAKHARI Nathan </v>
          </cell>
          <cell r="I37" t="str">
            <v>Gingins</v>
          </cell>
          <cell r="J37" t="str">
            <v>Jun</v>
          </cell>
        </row>
        <row r="38">
          <cell r="F38">
            <v>4</v>
          </cell>
          <cell r="G38">
            <v>208</v>
          </cell>
          <cell r="H38" t="str">
            <v xml:space="preserve">LÉGERET Christian </v>
          </cell>
          <cell r="I38" t="str">
            <v>Lonay Venoge TS</v>
          </cell>
          <cell r="J38" t="str">
            <v>Jun</v>
          </cell>
        </row>
        <row r="39">
          <cell r="F39">
            <v>8</v>
          </cell>
          <cell r="G39">
            <v>205</v>
          </cell>
          <cell r="H39" t="str">
            <v xml:space="preserve">GUICHARD Benjamin </v>
          </cell>
          <cell r="I39" t="str">
            <v>Gingins</v>
          </cell>
          <cell r="J39" t="str">
            <v>Jun</v>
          </cell>
        </row>
        <row r="40">
          <cell r="F40">
            <v>1</v>
          </cell>
          <cell r="G40">
            <v>203</v>
          </cell>
          <cell r="H40" t="str">
            <v xml:space="preserve">STORTI Aurélien </v>
          </cell>
          <cell r="I40" t="str">
            <v>Gingins</v>
          </cell>
          <cell r="J40" t="str">
            <v>Jun</v>
          </cell>
        </row>
        <row r="41">
          <cell r="F41">
            <v>6</v>
          </cell>
          <cell r="G41">
            <v>206</v>
          </cell>
          <cell r="H41" t="str">
            <v xml:space="preserve">BORBOEN Magaly </v>
          </cell>
          <cell r="I41" t="str">
            <v>Lonay Venoge TS</v>
          </cell>
          <cell r="J41" t="str">
            <v>Jun</v>
          </cell>
        </row>
        <row r="42">
          <cell r="F42">
            <v>5</v>
          </cell>
          <cell r="G42">
            <v>204</v>
          </cell>
          <cell r="H42" t="str">
            <v xml:space="preserve">TURIN Daniel </v>
          </cell>
          <cell r="I42" t="str">
            <v>Gingins</v>
          </cell>
          <cell r="J42" t="str">
            <v>Jun</v>
          </cell>
        </row>
        <row r="43">
          <cell r="F43">
            <v>2</v>
          </cell>
          <cell r="G43">
            <v>207</v>
          </cell>
          <cell r="H43" t="str">
            <v xml:space="preserve">VITTOZ Florian </v>
          </cell>
          <cell r="I43" t="str">
            <v>Lonay Venoge TS</v>
          </cell>
          <cell r="J43" t="str">
            <v>Jun</v>
          </cell>
        </row>
      </sheetData>
      <sheetData sheetId="7" refreshError="1"/>
      <sheetData sheetId="8" refreshError="1"/>
      <sheetData sheetId="9">
        <row r="2">
          <cell r="A2">
            <v>1</v>
          </cell>
          <cell r="B2">
            <v>1</v>
          </cell>
          <cell r="D2">
            <v>8</v>
          </cell>
          <cell r="E2">
            <v>4</v>
          </cell>
          <cell r="F2">
            <v>0</v>
          </cell>
          <cell r="G2">
            <v>104</v>
          </cell>
          <cell r="H2" t="str">
            <v>MORET Eléonore</v>
          </cell>
          <cell r="I2" t="str">
            <v>El</v>
          </cell>
          <cell r="J2" t="str">
            <v>Palézieux TS</v>
          </cell>
          <cell r="K2">
            <v>96</v>
          </cell>
          <cell r="M2">
            <v>99</v>
          </cell>
          <cell r="O2">
            <v>100</v>
          </cell>
          <cell r="Q2">
            <v>96</v>
          </cell>
          <cell r="S2">
            <v>98</v>
          </cell>
          <cell r="U2">
            <v>98</v>
          </cell>
          <cell r="W2">
            <v>587</v>
          </cell>
          <cell r="X2">
            <v>97.833333333333329</v>
          </cell>
          <cell r="Y2" t="str">
            <v>587198198196200199196</v>
          </cell>
          <cell r="Z2" t="str">
            <v>F8</v>
          </cell>
          <cell r="AA2">
            <v>205.89999999999998</v>
          </cell>
          <cell r="AB2">
            <v>205.89999999999998</v>
          </cell>
        </row>
        <row r="3">
          <cell r="A3">
            <v>2</v>
          </cell>
          <cell r="B3">
            <v>2</v>
          </cell>
          <cell r="D3">
            <v>4</v>
          </cell>
          <cell r="E3">
            <v>6</v>
          </cell>
          <cell r="F3">
            <v>0</v>
          </cell>
          <cell r="G3">
            <v>106</v>
          </cell>
          <cell r="H3" t="str">
            <v>BOULAZ Gilbert</v>
          </cell>
          <cell r="I3" t="str">
            <v>Vet</v>
          </cell>
          <cell r="J3" t="str">
            <v>Lonay Venoge TS</v>
          </cell>
          <cell r="K3">
            <v>99</v>
          </cell>
          <cell r="M3">
            <v>99</v>
          </cell>
          <cell r="O3">
            <v>98</v>
          </cell>
          <cell r="Q3">
            <v>98</v>
          </cell>
          <cell r="S3">
            <v>97</v>
          </cell>
          <cell r="U3">
            <v>99</v>
          </cell>
          <cell r="W3">
            <v>590</v>
          </cell>
          <cell r="X3">
            <v>98.333333333333329</v>
          </cell>
          <cell r="Y3" t="str">
            <v>590199197198198199199</v>
          </cell>
          <cell r="Z3" t="str">
            <v>F1</v>
          </cell>
          <cell r="AA3">
            <v>203.7</v>
          </cell>
          <cell r="AB3">
            <v>203.7</v>
          </cell>
        </row>
        <row r="4">
          <cell r="A4">
            <v>3</v>
          </cell>
          <cell r="B4">
            <v>3</v>
          </cell>
          <cell r="D4">
            <v>3</v>
          </cell>
          <cell r="E4">
            <v>20</v>
          </cell>
          <cell r="F4">
            <v>0</v>
          </cell>
          <cell r="G4">
            <v>120</v>
          </cell>
          <cell r="H4" t="str">
            <v>MOTTIER Laurent</v>
          </cell>
          <cell r="I4" t="str">
            <v>El</v>
          </cell>
          <cell r="J4" t="str">
            <v>Aigle Sous-Officiers</v>
          </cell>
          <cell r="K4">
            <v>98</v>
          </cell>
          <cell r="M4">
            <v>98</v>
          </cell>
          <cell r="O4">
            <v>98</v>
          </cell>
          <cell r="Q4">
            <v>100</v>
          </cell>
          <cell r="S4">
            <v>98</v>
          </cell>
          <cell r="U4">
            <v>99</v>
          </cell>
          <cell r="W4">
            <v>591</v>
          </cell>
          <cell r="X4">
            <v>98.5</v>
          </cell>
          <cell r="Y4" t="str">
            <v>591199198200198198198</v>
          </cell>
          <cell r="Z4" t="str">
            <v>F4</v>
          </cell>
          <cell r="AA4">
            <v>183.00000000000003</v>
          </cell>
          <cell r="AB4">
            <v>183.00000000000003</v>
          </cell>
        </row>
        <row r="5">
          <cell r="A5">
            <v>4</v>
          </cell>
          <cell r="B5">
            <v>4</v>
          </cell>
          <cell r="D5">
            <v>7</v>
          </cell>
          <cell r="E5">
            <v>14</v>
          </cell>
          <cell r="F5">
            <v>0</v>
          </cell>
          <cell r="G5">
            <v>114</v>
          </cell>
          <cell r="H5" t="str">
            <v>BÜRKI Arthur</v>
          </cell>
          <cell r="I5" t="str">
            <v>Vet</v>
          </cell>
          <cell r="J5" t="str">
            <v>Duillier TS</v>
          </cell>
          <cell r="K5">
            <v>99</v>
          </cell>
          <cell r="M5">
            <v>98</v>
          </cell>
          <cell r="O5">
            <v>96</v>
          </cell>
          <cell r="Q5">
            <v>98</v>
          </cell>
          <cell r="S5">
            <v>100</v>
          </cell>
          <cell r="U5">
            <v>97</v>
          </cell>
          <cell r="W5">
            <v>588</v>
          </cell>
          <cell r="X5">
            <v>98</v>
          </cell>
          <cell r="Y5" t="str">
            <v>588197200198196198199</v>
          </cell>
          <cell r="Z5" t="str">
            <v>F2</v>
          </cell>
          <cell r="AA5">
            <v>161.79999999999995</v>
          </cell>
          <cell r="AB5">
            <v>161.79999999999995</v>
          </cell>
        </row>
        <row r="6">
          <cell r="A6">
            <v>5</v>
          </cell>
          <cell r="B6">
            <v>5</v>
          </cell>
          <cell r="D6">
            <v>5</v>
          </cell>
          <cell r="E6">
            <v>13</v>
          </cell>
          <cell r="F6">
            <v>0</v>
          </cell>
          <cell r="G6">
            <v>113</v>
          </cell>
          <cell r="H6" t="str">
            <v>WOHNLICH Dominique</v>
          </cell>
          <cell r="I6" t="str">
            <v>Vet</v>
          </cell>
          <cell r="J6" t="str">
            <v>Duillier TS</v>
          </cell>
          <cell r="K6">
            <v>98</v>
          </cell>
          <cell r="M6">
            <v>99</v>
          </cell>
          <cell r="O6">
            <v>99</v>
          </cell>
          <cell r="Q6">
            <v>99</v>
          </cell>
          <cell r="S6">
            <v>97</v>
          </cell>
          <cell r="U6">
            <v>98</v>
          </cell>
          <cell r="W6">
            <v>590</v>
          </cell>
          <cell r="X6">
            <v>98.333333333333329</v>
          </cell>
          <cell r="Y6" t="str">
            <v>590198197199199199198</v>
          </cell>
          <cell r="Z6" t="str">
            <v>F6</v>
          </cell>
          <cell r="AA6">
            <v>139.89999999999998</v>
          </cell>
          <cell r="AB6">
            <v>139.89999999999998</v>
          </cell>
        </row>
        <row r="7">
          <cell r="A7">
            <v>6</v>
          </cell>
          <cell r="B7">
            <v>6</v>
          </cell>
          <cell r="D7">
            <v>6</v>
          </cell>
          <cell r="E7">
            <v>5</v>
          </cell>
          <cell r="F7">
            <v>0</v>
          </cell>
          <cell r="G7">
            <v>105</v>
          </cell>
          <cell r="H7" t="str">
            <v>KRUMMENACHER André</v>
          </cell>
          <cell r="I7" t="str">
            <v>Sen</v>
          </cell>
          <cell r="J7" t="str">
            <v>Lonay Venoge TS</v>
          </cell>
          <cell r="K7">
            <v>100</v>
          </cell>
          <cell r="M7">
            <v>99</v>
          </cell>
          <cell r="O7">
            <v>97</v>
          </cell>
          <cell r="Q7">
            <v>98</v>
          </cell>
          <cell r="S7">
            <v>97</v>
          </cell>
          <cell r="U7">
            <v>98</v>
          </cell>
          <cell r="W7">
            <v>589</v>
          </cell>
          <cell r="X7">
            <v>98.166666666666671</v>
          </cell>
          <cell r="Y7" t="str">
            <v>589198197198197199200</v>
          </cell>
          <cell r="Z7" t="str">
            <v>F5</v>
          </cell>
          <cell r="AA7">
            <v>120.30000000000001</v>
          </cell>
          <cell r="AB7">
            <v>120.30000000000001</v>
          </cell>
        </row>
        <row r="8">
          <cell r="A8">
            <v>7</v>
          </cell>
          <cell r="B8">
            <v>7</v>
          </cell>
          <cell r="D8">
            <v>2</v>
          </cell>
          <cell r="E8">
            <v>12</v>
          </cell>
          <cell r="F8">
            <v>0</v>
          </cell>
          <cell r="G8">
            <v>112</v>
          </cell>
          <cell r="H8" t="str">
            <v>BRIGUET Pierre-Paul</v>
          </cell>
          <cell r="I8" t="str">
            <v>Sen</v>
          </cell>
          <cell r="J8" t="str">
            <v>Echallens TS</v>
          </cell>
          <cell r="K8">
            <v>98</v>
          </cell>
          <cell r="M8">
            <v>98</v>
          </cell>
          <cell r="O8">
            <v>100</v>
          </cell>
          <cell r="Q8">
            <v>99</v>
          </cell>
          <cell r="S8">
            <v>99</v>
          </cell>
          <cell r="U8">
            <v>98</v>
          </cell>
          <cell r="W8">
            <v>592</v>
          </cell>
          <cell r="X8">
            <v>98.666666666666671</v>
          </cell>
          <cell r="Y8" t="str">
            <v>592198199199200198198</v>
          </cell>
          <cell r="Z8" t="str">
            <v>F3</v>
          </cell>
          <cell r="AA8">
            <v>89.2</v>
          </cell>
          <cell r="AB8">
            <v>89.2</v>
          </cell>
        </row>
        <row r="9">
          <cell r="A9">
            <v>8</v>
          </cell>
          <cell r="B9">
            <v>8</v>
          </cell>
          <cell r="D9">
            <v>1</v>
          </cell>
          <cell r="E9">
            <v>17</v>
          </cell>
          <cell r="F9">
            <v>0</v>
          </cell>
          <cell r="G9">
            <v>117</v>
          </cell>
          <cell r="H9" t="str">
            <v>MONNARD Romain</v>
          </cell>
          <cell r="I9" t="str">
            <v>El</v>
          </cell>
          <cell r="J9" t="str">
            <v>Bursinel</v>
          </cell>
          <cell r="K9">
            <v>98</v>
          </cell>
          <cell r="M9">
            <v>99</v>
          </cell>
          <cell r="O9">
            <v>100</v>
          </cell>
          <cell r="Q9">
            <v>97</v>
          </cell>
          <cell r="S9">
            <v>100</v>
          </cell>
          <cell r="U9">
            <v>98</v>
          </cell>
          <cell r="W9">
            <v>592</v>
          </cell>
          <cell r="X9">
            <v>98.666666666666671</v>
          </cell>
          <cell r="Y9" t="str">
            <v>592198200197200199198</v>
          </cell>
          <cell r="Z9" t="str">
            <v>F7</v>
          </cell>
          <cell r="AA9">
            <v>70</v>
          </cell>
          <cell r="AB9">
            <v>70</v>
          </cell>
        </row>
        <row r="10">
          <cell r="A10">
            <v>9</v>
          </cell>
          <cell r="B10">
            <v>9</v>
          </cell>
          <cell r="D10">
            <v>9</v>
          </cell>
          <cell r="E10">
            <v>15</v>
          </cell>
          <cell r="F10">
            <v>0</v>
          </cell>
          <cell r="G10">
            <v>115</v>
          </cell>
          <cell r="H10" t="str">
            <v>MUGNIER Martine</v>
          </cell>
          <cell r="I10" t="str">
            <v>Sen</v>
          </cell>
          <cell r="J10" t="str">
            <v>Bursinel</v>
          </cell>
          <cell r="K10">
            <v>98</v>
          </cell>
          <cell r="M10">
            <v>98</v>
          </cell>
          <cell r="O10">
            <v>98</v>
          </cell>
          <cell r="Q10">
            <v>99</v>
          </cell>
          <cell r="S10">
            <v>97</v>
          </cell>
          <cell r="U10">
            <v>96</v>
          </cell>
          <cell r="W10">
            <v>586</v>
          </cell>
          <cell r="X10">
            <v>97.666666666666671</v>
          </cell>
          <cell r="Y10" t="str">
            <v>586196197199198198198</v>
          </cell>
          <cell r="AA10">
            <v>0</v>
          </cell>
          <cell r="AB10">
            <v>0</v>
          </cell>
        </row>
        <row r="11">
          <cell r="A11">
            <v>10</v>
          </cell>
          <cell r="B11">
            <v>10</v>
          </cell>
          <cell r="D11">
            <v>10</v>
          </cell>
          <cell r="E11">
            <v>10</v>
          </cell>
          <cell r="F11">
            <v>0</v>
          </cell>
          <cell r="G11">
            <v>110</v>
          </cell>
          <cell r="H11" t="str">
            <v>HENCHOZ Patrick</v>
          </cell>
          <cell r="I11" t="str">
            <v>El</v>
          </cell>
          <cell r="J11" t="str">
            <v>Flendruz</v>
          </cell>
          <cell r="K11">
            <v>97</v>
          </cell>
          <cell r="M11">
            <v>97</v>
          </cell>
          <cell r="O11">
            <v>98</v>
          </cell>
          <cell r="Q11">
            <v>97</v>
          </cell>
          <cell r="S11">
            <v>98</v>
          </cell>
          <cell r="U11">
            <v>97</v>
          </cell>
          <cell r="W11">
            <v>584</v>
          </cell>
          <cell r="X11">
            <v>97.333333333333329</v>
          </cell>
          <cell r="Y11" t="str">
            <v>584197198197198197197</v>
          </cell>
          <cell r="AA11">
            <v>0</v>
          </cell>
          <cell r="AB11">
            <v>0</v>
          </cell>
        </row>
        <row r="12">
          <cell r="A12">
            <v>11</v>
          </cell>
          <cell r="B12">
            <v>11</v>
          </cell>
          <cell r="D12">
            <v>11</v>
          </cell>
          <cell r="E12">
            <v>16</v>
          </cell>
          <cell r="F12">
            <v>0</v>
          </cell>
          <cell r="G12">
            <v>116</v>
          </cell>
          <cell r="H12" t="str">
            <v>BADER Philippe</v>
          </cell>
          <cell r="I12" t="str">
            <v>Sen</v>
          </cell>
          <cell r="J12" t="str">
            <v>Bursinel</v>
          </cell>
          <cell r="K12">
            <v>97</v>
          </cell>
          <cell r="M12">
            <v>99</v>
          </cell>
          <cell r="O12">
            <v>98</v>
          </cell>
          <cell r="Q12">
            <v>96</v>
          </cell>
          <cell r="S12">
            <v>99</v>
          </cell>
          <cell r="U12">
            <v>94</v>
          </cell>
          <cell r="W12">
            <v>583</v>
          </cell>
          <cell r="X12">
            <v>97.166666666666671</v>
          </cell>
          <cell r="Y12" t="str">
            <v>583194199196198199197</v>
          </cell>
          <cell r="AA12">
            <v>0</v>
          </cell>
          <cell r="AB12">
            <v>0</v>
          </cell>
        </row>
        <row r="13">
          <cell r="A13">
            <v>12</v>
          </cell>
          <cell r="B13">
            <v>12</v>
          </cell>
          <cell r="D13">
            <v>12</v>
          </cell>
          <cell r="E13">
            <v>8</v>
          </cell>
          <cell r="F13">
            <v>0</v>
          </cell>
          <cell r="G13">
            <v>108</v>
          </cell>
          <cell r="H13" t="str">
            <v>CARTON Benoît</v>
          </cell>
          <cell r="I13" t="str">
            <v>El</v>
          </cell>
          <cell r="J13" t="str">
            <v>Prilly Bobst-Sports</v>
          </cell>
          <cell r="K13">
            <v>98</v>
          </cell>
          <cell r="M13">
            <v>98</v>
          </cell>
          <cell r="O13">
            <v>94</v>
          </cell>
          <cell r="Q13">
            <v>97</v>
          </cell>
          <cell r="S13">
            <v>96</v>
          </cell>
          <cell r="U13">
            <v>99</v>
          </cell>
          <cell r="W13">
            <v>582</v>
          </cell>
          <cell r="X13">
            <v>97</v>
          </cell>
          <cell r="Y13" t="str">
            <v>582199196197194198198</v>
          </cell>
          <cell r="AA13">
            <v>0</v>
          </cell>
          <cell r="AB13">
            <v>0</v>
          </cell>
        </row>
        <row r="14">
          <cell r="A14">
            <v>13</v>
          </cell>
          <cell r="B14">
            <v>13</v>
          </cell>
          <cell r="D14">
            <v>13</v>
          </cell>
          <cell r="E14">
            <v>18</v>
          </cell>
          <cell r="F14">
            <v>0</v>
          </cell>
          <cell r="G14">
            <v>118</v>
          </cell>
          <cell r="H14" t="str">
            <v>BADER Laurent</v>
          </cell>
          <cell r="I14" t="str">
            <v>El</v>
          </cell>
          <cell r="J14" t="str">
            <v>Bursinel</v>
          </cell>
          <cell r="K14">
            <v>95</v>
          </cell>
          <cell r="M14">
            <v>98</v>
          </cell>
          <cell r="O14">
            <v>94</v>
          </cell>
          <cell r="Q14">
            <v>98</v>
          </cell>
          <cell r="S14">
            <v>99</v>
          </cell>
          <cell r="U14">
            <v>98</v>
          </cell>
          <cell r="W14">
            <v>582</v>
          </cell>
          <cell r="X14">
            <v>97</v>
          </cell>
          <cell r="Y14" t="str">
            <v>582198199198194198195</v>
          </cell>
          <cell r="AA14">
            <v>0</v>
          </cell>
          <cell r="AB14">
            <v>0</v>
          </cell>
        </row>
        <row r="15">
          <cell r="A15">
            <v>14</v>
          </cell>
          <cell r="B15">
            <v>14</v>
          </cell>
          <cell r="D15">
            <v>14</v>
          </cell>
          <cell r="E15">
            <v>2</v>
          </cell>
          <cell r="F15">
            <v>0</v>
          </cell>
          <cell r="G15">
            <v>102</v>
          </cell>
          <cell r="H15" t="str">
            <v>GIROUD Martial</v>
          </cell>
          <cell r="I15" t="str">
            <v>El</v>
          </cell>
          <cell r="J15" t="str">
            <v>Yverdon</v>
          </cell>
          <cell r="K15">
            <v>97</v>
          </cell>
          <cell r="M15">
            <v>99</v>
          </cell>
          <cell r="O15">
            <v>95</v>
          </cell>
          <cell r="Q15">
            <v>99</v>
          </cell>
          <cell r="S15">
            <v>98</v>
          </cell>
          <cell r="U15">
            <v>94</v>
          </cell>
          <cell r="W15">
            <v>582</v>
          </cell>
          <cell r="X15">
            <v>97</v>
          </cell>
          <cell r="Y15" t="str">
            <v>582194198199195199197</v>
          </cell>
          <cell r="AA15">
            <v>0</v>
          </cell>
          <cell r="AB15">
            <v>0</v>
          </cell>
        </row>
        <row r="16">
          <cell r="A16">
            <v>15</v>
          </cell>
          <cell r="B16">
            <v>15</v>
          </cell>
          <cell r="D16">
            <v>15</v>
          </cell>
          <cell r="E16">
            <v>21</v>
          </cell>
          <cell r="F16">
            <v>0</v>
          </cell>
          <cell r="G16">
            <v>121</v>
          </cell>
          <cell r="H16" t="str">
            <v>DULEX Manuel</v>
          </cell>
          <cell r="I16" t="str">
            <v>El</v>
          </cell>
          <cell r="J16" t="str">
            <v>Aigle Sous-Officiers</v>
          </cell>
          <cell r="K16">
            <v>95</v>
          </cell>
          <cell r="M16">
            <v>97</v>
          </cell>
          <cell r="O16">
            <v>96</v>
          </cell>
          <cell r="Q16">
            <v>94</v>
          </cell>
          <cell r="S16">
            <v>99</v>
          </cell>
          <cell r="U16">
            <v>100</v>
          </cell>
          <cell r="W16">
            <v>581</v>
          </cell>
          <cell r="X16">
            <v>96.833333333333329</v>
          </cell>
          <cell r="Y16" t="str">
            <v>581200199194196197195</v>
          </cell>
          <cell r="AA16">
            <v>0</v>
          </cell>
          <cell r="AB16">
            <v>0</v>
          </cell>
        </row>
        <row r="17">
          <cell r="A17">
            <v>16</v>
          </cell>
          <cell r="B17">
            <v>16</v>
          </cell>
          <cell r="D17">
            <v>16</v>
          </cell>
          <cell r="E17">
            <v>7</v>
          </cell>
          <cell r="F17">
            <v>0</v>
          </cell>
          <cell r="G17">
            <v>107</v>
          </cell>
          <cell r="H17" t="str">
            <v>TÉTAZ Véronique</v>
          </cell>
          <cell r="I17" t="str">
            <v>El</v>
          </cell>
          <cell r="J17" t="str">
            <v>Lonay Venoge TS</v>
          </cell>
          <cell r="K17">
            <v>98</v>
          </cell>
          <cell r="M17">
            <v>98</v>
          </cell>
          <cell r="O17">
            <v>97</v>
          </cell>
          <cell r="Q17">
            <v>94</v>
          </cell>
          <cell r="S17">
            <v>98</v>
          </cell>
          <cell r="U17">
            <v>96</v>
          </cell>
          <cell r="W17">
            <v>581</v>
          </cell>
          <cell r="X17">
            <v>96.833333333333329</v>
          </cell>
          <cell r="Y17" t="str">
            <v>581196198194197198198</v>
          </cell>
          <cell r="AA17">
            <v>0</v>
          </cell>
          <cell r="AB17">
            <v>0</v>
          </cell>
        </row>
        <row r="18">
          <cell r="A18">
            <v>17</v>
          </cell>
          <cell r="B18">
            <v>17</v>
          </cell>
          <cell r="D18">
            <v>17</v>
          </cell>
          <cell r="E18">
            <v>9</v>
          </cell>
          <cell r="F18">
            <v>0</v>
          </cell>
          <cell r="G18">
            <v>109</v>
          </cell>
          <cell r="H18" t="str">
            <v>HALDI Alfred</v>
          </cell>
          <cell r="I18" t="str">
            <v>El</v>
          </cell>
          <cell r="J18" t="str">
            <v>Flendruz</v>
          </cell>
          <cell r="K18">
            <v>97</v>
          </cell>
          <cell r="M18">
            <v>95</v>
          </cell>
          <cell r="O18">
            <v>97</v>
          </cell>
          <cell r="Q18">
            <v>99</v>
          </cell>
          <cell r="S18">
            <v>95</v>
          </cell>
          <cell r="U18">
            <v>95</v>
          </cell>
          <cell r="W18">
            <v>578</v>
          </cell>
          <cell r="X18">
            <v>96.333333333333329</v>
          </cell>
          <cell r="Y18" t="str">
            <v>578195195199197195197</v>
          </cell>
          <cell r="AA18">
            <v>0</v>
          </cell>
          <cell r="AB18">
            <v>0</v>
          </cell>
        </row>
        <row r="19">
          <cell r="A19">
            <v>18</v>
          </cell>
          <cell r="B19">
            <v>18</v>
          </cell>
          <cell r="D19">
            <v>18</v>
          </cell>
          <cell r="E19">
            <v>19</v>
          </cell>
          <cell r="F19">
            <v>0</v>
          </cell>
          <cell r="G19">
            <v>119</v>
          </cell>
          <cell r="H19" t="str">
            <v>ANDRIST Philippe</v>
          </cell>
          <cell r="I19" t="str">
            <v>El</v>
          </cell>
          <cell r="J19" t="str">
            <v>Aubonne &amp; Environs</v>
          </cell>
          <cell r="K19">
            <v>94</v>
          </cell>
          <cell r="M19">
            <v>94</v>
          </cell>
          <cell r="O19">
            <v>94</v>
          </cell>
          <cell r="Q19">
            <v>97</v>
          </cell>
          <cell r="S19">
            <v>97</v>
          </cell>
          <cell r="U19">
            <v>96</v>
          </cell>
          <cell r="W19">
            <v>572</v>
          </cell>
          <cell r="X19">
            <v>95.333333333333329</v>
          </cell>
          <cell r="Y19" t="str">
            <v>572196197197194194194</v>
          </cell>
          <cell r="AA19">
            <v>0</v>
          </cell>
          <cell r="AB19">
            <v>0</v>
          </cell>
        </row>
        <row r="20">
          <cell r="A20">
            <v>19</v>
          </cell>
          <cell r="B20">
            <v>19</v>
          </cell>
          <cell r="D20">
            <v>19</v>
          </cell>
          <cell r="E20">
            <v>3</v>
          </cell>
          <cell r="F20">
            <v>0</v>
          </cell>
          <cell r="G20">
            <v>103</v>
          </cell>
          <cell r="H20" t="str">
            <v>GOY Yves</v>
          </cell>
          <cell r="I20" t="str">
            <v>El</v>
          </cell>
          <cell r="J20" t="str">
            <v>Penthalaz</v>
          </cell>
          <cell r="K20">
            <v>95</v>
          </cell>
          <cell r="M20">
            <v>92</v>
          </cell>
          <cell r="O20">
            <v>96</v>
          </cell>
          <cell r="Q20">
            <v>97</v>
          </cell>
          <cell r="S20">
            <v>97</v>
          </cell>
          <cell r="U20">
            <v>94</v>
          </cell>
          <cell r="W20">
            <v>571</v>
          </cell>
          <cell r="X20">
            <v>95.166666666666671</v>
          </cell>
          <cell r="Y20" t="str">
            <v>571194197197196192195</v>
          </cell>
          <cell r="AA20">
            <v>0</v>
          </cell>
          <cell r="AB20">
            <v>0</v>
          </cell>
        </row>
        <row r="21">
          <cell r="A21">
            <v>20</v>
          </cell>
          <cell r="B21">
            <v>20</v>
          </cell>
          <cell r="D21">
            <v>20</v>
          </cell>
          <cell r="E21">
            <v>11</v>
          </cell>
          <cell r="F21">
            <v>0</v>
          </cell>
          <cell r="G21">
            <v>111</v>
          </cell>
          <cell r="H21" t="str">
            <v>HENCHOZ Denis</v>
          </cell>
          <cell r="I21" t="str">
            <v>El</v>
          </cell>
          <cell r="J21" t="str">
            <v>Flendruz</v>
          </cell>
          <cell r="K21">
            <v>92</v>
          </cell>
          <cell r="M21">
            <v>96</v>
          </cell>
          <cell r="O21">
            <v>96</v>
          </cell>
          <cell r="Q21">
            <v>95</v>
          </cell>
          <cell r="S21">
            <v>97</v>
          </cell>
          <cell r="U21">
            <v>93</v>
          </cell>
          <cell r="W21">
            <v>569</v>
          </cell>
          <cell r="X21">
            <v>94.833333333333329</v>
          </cell>
          <cell r="Y21" t="str">
            <v>569193197195196196192</v>
          </cell>
          <cell r="AA21">
            <v>0</v>
          </cell>
          <cell r="AB21">
            <v>0</v>
          </cell>
        </row>
        <row r="22">
          <cell r="A22">
            <v>21</v>
          </cell>
          <cell r="B22">
            <v>21</v>
          </cell>
          <cell r="D22">
            <v>21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</row>
        <row r="23">
          <cell r="A23">
            <v>22</v>
          </cell>
          <cell r="B23">
            <v>22</v>
          </cell>
          <cell r="D23">
            <v>22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</row>
        <row r="24">
          <cell r="A24">
            <v>23</v>
          </cell>
          <cell r="B24">
            <v>23</v>
          </cell>
          <cell r="D24">
            <v>23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</row>
        <row r="25">
          <cell r="A25">
            <v>24</v>
          </cell>
          <cell r="B25">
            <v>24</v>
          </cell>
          <cell r="D25">
            <v>24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</row>
        <row r="26">
          <cell r="A26">
            <v>25</v>
          </cell>
          <cell r="B26">
            <v>25</v>
          </cell>
          <cell r="D26">
            <v>25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</row>
        <row r="27">
          <cell r="A27">
            <v>26</v>
          </cell>
          <cell r="B27">
            <v>26</v>
          </cell>
          <cell r="D27">
            <v>26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</row>
        <row r="28">
          <cell r="A28">
            <v>27</v>
          </cell>
          <cell r="B28">
            <v>27</v>
          </cell>
          <cell r="D28">
            <v>27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</row>
        <row r="29">
          <cell r="A29">
            <v>28</v>
          </cell>
          <cell r="B29">
            <v>28</v>
          </cell>
          <cell r="D29">
            <v>28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</row>
        <row r="30">
          <cell r="A30">
            <v>29</v>
          </cell>
          <cell r="B30">
            <v>29</v>
          </cell>
          <cell r="D30">
            <v>29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</row>
        <row r="31">
          <cell r="A31">
            <v>30</v>
          </cell>
          <cell r="B31">
            <v>30</v>
          </cell>
          <cell r="D31">
            <v>30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</row>
        <row r="39">
          <cell r="A39">
            <v>1</v>
          </cell>
          <cell r="B39">
            <v>1</v>
          </cell>
          <cell r="D39">
            <v>2</v>
          </cell>
          <cell r="E39">
            <v>3</v>
          </cell>
          <cell r="F39">
            <v>0</v>
          </cell>
          <cell r="G39">
            <v>202</v>
          </cell>
          <cell r="H39" t="str">
            <v>STEINER Alicia</v>
          </cell>
          <cell r="I39" t="str">
            <v>Jun</v>
          </cell>
          <cell r="J39" t="str">
            <v>Gingins</v>
          </cell>
          <cell r="K39">
            <v>97</v>
          </cell>
          <cell r="M39">
            <v>97</v>
          </cell>
          <cell r="O39">
            <v>97</v>
          </cell>
          <cell r="Q39">
            <v>93</v>
          </cell>
          <cell r="S39">
            <v>97</v>
          </cell>
          <cell r="U39">
            <v>99</v>
          </cell>
          <cell r="W39">
            <v>580</v>
          </cell>
          <cell r="X39">
            <v>96.666666666666671</v>
          </cell>
          <cell r="Y39" t="str">
            <v>580199197193197197197</v>
          </cell>
          <cell r="Z39" t="str">
            <v>F3</v>
          </cell>
          <cell r="AA39">
            <v>206.89999999999998</v>
          </cell>
          <cell r="AB39">
            <v>206.89999999999998</v>
          </cell>
        </row>
        <row r="40">
          <cell r="A40">
            <v>2</v>
          </cell>
          <cell r="B40">
            <v>2</v>
          </cell>
          <cell r="D40">
            <v>1</v>
          </cell>
          <cell r="E40">
            <v>7</v>
          </cell>
          <cell r="F40">
            <v>0</v>
          </cell>
          <cell r="G40">
            <v>201</v>
          </cell>
          <cell r="H40" t="str">
            <v>MOFTAKHARI Nathan</v>
          </cell>
          <cell r="I40" t="str">
            <v>Jun</v>
          </cell>
          <cell r="J40" t="str">
            <v>Gingins</v>
          </cell>
          <cell r="K40">
            <v>97</v>
          </cell>
          <cell r="M40">
            <v>98</v>
          </cell>
          <cell r="O40">
            <v>96</v>
          </cell>
          <cell r="Q40">
            <v>98</v>
          </cell>
          <cell r="S40">
            <v>99</v>
          </cell>
          <cell r="U40">
            <v>98</v>
          </cell>
          <cell r="W40">
            <v>586</v>
          </cell>
          <cell r="X40">
            <v>97.666666666666671</v>
          </cell>
          <cell r="Y40" t="str">
            <v>586198199198196198197</v>
          </cell>
          <cell r="Z40" t="str">
            <v>F4</v>
          </cell>
          <cell r="AA40">
            <v>199.7</v>
          </cell>
          <cell r="AB40">
            <v>199.7</v>
          </cell>
        </row>
        <row r="41">
          <cell r="A41">
            <v>3</v>
          </cell>
          <cell r="B41">
            <v>3</v>
          </cell>
          <cell r="D41">
            <v>4</v>
          </cell>
          <cell r="E41">
            <v>1</v>
          </cell>
          <cell r="F41">
            <v>0</v>
          </cell>
          <cell r="G41">
            <v>203</v>
          </cell>
          <cell r="H41" t="str">
            <v>STORTI Aurélien</v>
          </cell>
          <cell r="I41" t="str">
            <v>Jun</v>
          </cell>
          <cell r="J41" t="str">
            <v>Gingins</v>
          </cell>
          <cell r="K41">
            <v>94</v>
          </cell>
          <cell r="M41">
            <v>96</v>
          </cell>
          <cell r="O41">
            <v>96</v>
          </cell>
          <cell r="Q41">
            <v>95</v>
          </cell>
          <cell r="S41">
            <v>96</v>
          </cell>
          <cell r="U41">
            <v>94</v>
          </cell>
          <cell r="W41">
            <v>571</v>
          </cell>
          <cell r="X41">
            <v>95.166666666666671</v>
          </cell>
          <cell r="Y41" t="str">
            <v>571194196195196196194</v>
          </cell>
          <cell r="Z41" t="str">
            <v>F7</v>
          </cell>
          <cell r="AA41">
            <v>178</v>
          </cell>
          <cell r="AB41">
            <v>178</v>
          </cell>
        </row>
        <row r="42">
          <cell r="A42">
            <v>4</v>
          </cell>
          <cell r="B42">
            <v>4</v>
          </cell>
          <cell r="D42">
            <v>7</v>
          </cell>
          <cell r="E42">
            <v>6</v>
          </cell>
          <cell r="F42">
            <v>0</v>
          </cell>
          <cell r="G42">
            <v>206</v>
          </cell>
          <cell r="H42" t="str">
            <v>BORBOEN Magaly</v>
          </cell>
          <cell r="I42" t="str">
            <v>Jun</v>
          </cell>
          <cell r="J42" t="str">
            <v>Lonay Venoge TS</v>
          </cell>
          <cell r="K42">
            <v>92</v>
          </cell>
          <cell r="M42">
            <v>93</v>
          </cell>
          <cell r="O42">
            <v>92</v>
          </cell>
          <cell r="Q42">
            <v>95</v>
          </cell>
          <cell r="S42">
            <v>96</v>
          </cell>
          <cell r="U42">
            <v>88</v>
          </cell>
          <cell r="W42">
            <v>556</v>
          </cell>
          <cell r="X42">
            <v>92.666666666666671</v>
          </cell>
          <cell r="Y42" t="str">
            <v>556188196195192193192</v>
          </cell>
          <cell r="Z42" t="str">
            <v>F1</v>
          </cell>
          <cell r="AA42">
            <v>158.4</v>
          </cell>
          <cell r="AB42">
            <v>158.4</v>
          </cell>
        </row>
        <row r="43">
          <cell r="A43">
            <v>5</v>
          </cell>
          <cell r="B43">
            <v>5</v>
          </cell>
          <cell r="D43">
            <v>5</v>
          </cell>
          <cell r="E43">
            <v>2</v>
          </cell>
          <cell r="F43">
            <v>0</v>
          </cell>
          <cell r="G43">
            <v>207</v>
          </cell>
          <cell r="H43" t="str">
            <v>VITTOZ Florian</v>
          </cell>
          <cell r="I43" t="str">
            <v>Jun</v>
          </cell>
          <cell r="J43" t="str">
            <v>Lonay Venoge TS</v>
          </cell>
          <cell r="K43">
            <v>96</v>
          </cell>
          <cell r="M43">
            <v>95</v>
          </cell>
          <cell r="O43">
            <v>96</v>
          </cell>
          <cell r="Q43">
            <v>97</v>
          </cell>
          <cell r="S43">
            <v>92</v>
          </cell>
          <cell r="U43">
            <v>94</v>
          </cell>
          <cell r="W43">
            <v>570</v>
          </cell>
          <cell r="X43">
            <v>95</v>
          </cell>
          <cell r="Y43" t="str">
            <v>570194192197196195196</v>
          </cell>
          <cell r="Z43" t="str">
            <v>F8</v>
          </cell>
          <cell r="AA43">
            <v>135.80000000000001</v>
          </cell>
          <cell r="AB43">
            <v>135.80000000000001</v>
          </cell>
        </row>
        <row r="44">
          <cell r="A44">
            <v>6</v>
          </cell>
          <cell r="B44">
            <v>6</v>
          </cell>
          <cell r="D44">
            <v>8</v>
          </cell>
          <cell r="E44">
            <v>4</v>
          </cell>
          <cell r="F44">
            <v>0</v>
          </cell>
          <cell r="G44">
            <v>208</v>
          </cell>
          <cell r="H44" t="str">
            <v>LÉGERET Christian</v>
          </cell>
          <cell r="I44" t="str">
            <v>Jun</v>
          </cell>
          <cell r="J44" t="str">
            <v>Lonay Venoge TS</v>
          </cell>
          <cell r="K44">
            <v>86</v>
          </cell>
          <cell r="M44">
            <v>88</v>
          </cell>
          <cell r="O44">
            <v>94</v>
          </cell>
          <cell r="Q44">
            <v>87</v>
          </cell>
          <cell r="S44">
            <v>89</v>
          </cell>
          <cell r="U44">
            <v>89</v>
          </cell>
          <cell r="W44">
            <v>533</v>
          </cell>
          <cell r="X44">
            <v>88.833333333333329</v>
          </cell>
          <cell r="Y44" t="str">
            <v>533189189187194188186</v>
          </cell>
          <cell r="Z44" t="str">
            <v>F2</v>
          </cell>
          <cell r="AA44">
            <v>116.7</v>
          </cell>
          <cell r="AB44">
            <v>116.7</v>
          </cell>
        </row>
        <row r="45">
          <cell r="A45">
            <v>7</v>
          </cell>
          <cell r="B45">
            <v>7</v>
          </cell>
          <cell r="D45">
            <v>3</v>
          </cell>
          <cell r="E45">
            <v>8</v>
          </cell>
          <cell r="F45">
            <v>0</v>
          </cell>
          <cell r="G45">
            <v>205</v>
          </cell>
          <cell r="H45" t="str">
            <v>GUICHARD Benjamin</v>
          </cell>
          <cell r="I45" t="str">
            <v>Jun</v>
          </cell>
          <cell r="J45" t="str">
            <v>Gingins</v>
          </cell>
          <cell r="K45">
            <v>97</v>
          </cell>
          <cell r="M45">
            <v>97</v>
          </cell>
          <cell r="O45">
            <v>94</v>
          </cell>
          <cell r="Q45">
            <v>95</v>
          </cell>
          <cell r="S45">
            <v>96</v>
          </cell>
          <cell r="U45">
            <v>95</v>
          </cell>
          <cell r="W45">
            <v>574</v>
          </cell>
          <cell r="X45">
            <v>95.666666666666671</v>
          </cell>
          <cell r="Y45" t="str">
            <v>574195196195194197197</v>
          </cell>
          <cell r="Z45" t="str">
            <v>F5</v>
          </cell>
          <cell r="AA45">
            <v>94.399999999999991</v>
          </cell>
          <cell r="AB45">
            <v>94.399999999999991</v>
          </cell>
        </row>
        <row r="46">
          <cell r="A46">
            <v>8</v>
          </cell>
          <cell r="B46">
            <v>8</v>
          </cell>
          <cell r="D46">
            <v>6</v>
          </cell>
          <cell r="E46">
            <v>5</v>
          </cell>
          <cell r="F46">
            <v>0</v>
          </cell>
          <cell r="G46">
            <v>204</v>
          </cell>
          <cell r="H46" t="str">
            <v>TURIN Daniel</v>
          </cell>
          <cell r="I46" t="str">
            <v>Jun</v>
          </cell>
          <cell r="J46" t="str">
            <v>Gingins</v>
          </cell>
          <cell r="K46">
            <v>91</v>
          </cell>
          <cell r="M46">
            <v>93</v>
          </cell>
          <cell r="O46">
            <v>92</v>
          </cell>
          <cell r="Q46">
            <v>95</v>
          </cell>
          <cell r="S46">
            <v>93</v>
          </cell>
          <cell r="U46">
            <v>92</v>
          </cell>
          <cell r="W46">
            <v>556</v>
          </cell>
          <cell r="X46">
            <v>92.666666666666671</v>
          </cell>
          <cell r="Y46" t="str">
            <v>556192193195192193191</v>
          </cell>
          <cell r="Z46" t="str">
            <v>F6</v>
          </cell>
          <cell r="AA46">
            <v>75.400000000000006</v>
          </cell>
          <cell r="AB46">
            <v>75.400000000000006</v>
          </cell>
        </row>
        <row r="47">
          <cell r="A47">
            <v>9</v>
          </cell>
          <cell r="B47">
            <v>9</v>
          </cell>
          <cell r="D47">
            <v>9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</row>
        <row r="48">
          <cell r="A48">
            <v>10</v>
          </cell>
          <cell r="B48">
            <v>10</v>
          </cell>
          <cell r="D48">
            <v>10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</row>
        <row r="49">
          <cell r="A49">
            <v>11</v>
          </cell>
          <cell r="B49">
            <v>11</v>
          </cell>
          <cell r="D49">
            <v>11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</row>
        <row r="50">
          <cell r="A50">
            <v>12</v>
          </cell>
          <cell r="B50">
            <v>12</v>
          </cell>
          <cell r="D50">
            <v>12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</row>
        <row r="51">
          <cell r="A51">
            <v>13</v>
          </cell>
          <cell r="B51">
            <v>13</v>
          </cell>
          <cell r="D51">
            <v>13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</row>
        <row r="52">
          <cell r="A52">
            <v>14</v>
          </cell>
          <cell r="B52">
            <v>14</v>
          </cell>
          <cell r="D52">
            <v>14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</row>
        <row r="53">
          <cell r="A53">
            <v>15</v>
          </cell>
          <cell r="B53">
            <v>15</v>
          </cell>
          <cell r="D53">
            <v>15</v>
          </cell>
          <cell r="F53">
            <v>0</v>
          </cell>
          <cell r="H53">
            <v>0</v>
          </cell>
          <cell r="I53">
            <v>0</v>
          </cell>
          <cell r="J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</row>
        <row r="54">
          <cell r="A54">
            <v>16</v>
          </cell>
          <cell r="B54">
            <v>16</v>
          </cell>
          <cell r="D54">
            <v>16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</row>
        <row r="55">
          <cell r="A55">
            <v>17</v>
          </cell>
          <cell r="B55">
            <v>17</v>
          </cell>
          <cell r="D55">
            <v>17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</row>
        <row r="56">
          <cell r="A56">
            <v>18</v>
          </cell>
          <cell r="B56">
            <v>18</v>
          </cell>
          <cell r="D56">
            <v>18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</row>
        <row r="57">
          <cell r="A57">
            <v>19</v>
          </cell>
          <cell r="B57">
            <v>19</v>
          </cell>
          <cell r="D57">
            <v>19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</row>
        <row r="58">
          <cell r="A58">
            <v>20</v>
          </cell>
          <cell r="B58">
            <v>20</v>
          </cell>
          <cell r="D58">
            <v>20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</row>
        <row r="59">
          <cell r="A59">
            <v>21</v>
          </cell>
          <cell r="B59">
            <v>21</v>
          </cell>
          <cell r="D59">
            <v>21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</row>
        <row r="60">
          <cell r="A60">
            <v>22</v>
          </cell>
          <cell r="B60">
            <v>22</v>
          </cell>
          <cell r="D60">
            <v>22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0</v>
          </cell>
        </row>
        <row r="61">
          <cell r="A61">
            <v>23</v>
          </cell>
          <cell r="B61">
            <v>23</v>
          </cell>
          <cell r="D61">
            <v>23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</row>
        <row r="62">
          <cell r="A62">
            <v>24</v>
          </cell>
          <cell r="B62">
            <v>24</v>
          </cell>
          <cell r="D62">
            <v>24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</row>
        <row r="63">
          <cell r="A63">
            <v>25</v>
          </cell>
          <cell r="B63">
            <v>25</v>
          </cell>
          <cell r="D63">
            <v>25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</row>
        <row r="64">
          <cell r="A64">
            <v>26</v>
          </cell>
          <cell r="B64">
            <v>26</v>
          </cell>
          <cell r="D64">
            <v>26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0</v>
          </cell>
        </row>
        <row r="65">
          <cell r="A65">
            <v>27</v>
          </cell>
          <cell r="B65">
            <v>27</v>
          </cell>
          <cell r="D65">
            <v>27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</row>
        <row r="66">
          <cell r="A66">
            <v>28</v>
          </cell>
          <cell r="B66">
            <v>28</v>
          </cell>
          <cell r="D66">
            <v>28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</row>
        <row r="67">
          <cell r="A67">
            <v>29</v>
          </cell>
          <cell r="B67">
            <v>29</v>
          </cell>
          <cell r="D67">
            <v>29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0</v>
          </cell>
        </row>
        <row r="68">
          <cell r="A68">
            <v>30</v>
          </cell>
          <cell r="B68">
            <v>30</v>
          </cell>
          <cell r="D68">
            <v>30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0</v>
          </cell>
        </row>
      </sheetData>
      <sheetData sheetId="10" refreshError="1"/>
      <sheetData sheetId="11">
        <row r="2">
          <cell r="A2">
            <v>1</v>
          </cell>
          <cell r="C2">
            <v>1</v>
          </cell>
          <cell r="D2" t="str">
            <v>x</v>
          </cell>
          <cell r="E2">
            <v>104</v>
          </cell>
          <cell r="F2" t="str">
            <v>MORET Eléonore</v>
          </cell>
          <cell r="G2">
            <v>587</v>
          </cell>
          <cell r="H2">
            <v>8</v>
          </cell>
          <cell r="I2">
            <v>205.89999999999998</v>
          </cell>
          <cell r="J2">
            <v>205.89999999999998</v>
          </cell>
          <cell r="K2">
            <v>0</v>
          </cell>
          <cell r="L2">
            <v>10.199999999999999</v>
          </cell>
          <cell r="M2">
            <v>9.8000000000000007</v>
          </cell>
          <cell r="N2">
            <v>9.9</v>
          </cell>
          <cell r="O2">
            <v>29.9</v>
          </cell>
          <cell r="P2">
            <v>10.7</v>
          </cell>
          <cell r="Q2">
            <v>10.8</v>
          </cell>
          <cell r="R2">
            <v>10.5</v>
          </cell>
          <cell r="S2">
            <v>32</v>
          </cell>
          <cell r="T2">
            <v>61.9</v>
          </cell>
          <cell r="U2">
            <v>10.199999999999999</v>
          </cell>
          <cell r="V2">
            <v>10.5</v>
          </cell>
          <cell r="W2">
            <v>9.3000000000000007</v>
          </cell>
          <cell r="X2">
            <v>9.8000000000000007</v>
          </cell>
          <cell r="Y2">
            <v>9.5</v>
          </cell>
          <cell r="Z2">
            <v>10.6</v>
          </cell>
          <cell r="AA2">
            <v>10.6</v>
          </cell>
          <cell r="AB2">
            <v>10.4</v>
          </cell>
          <cell r="AC2">
            <v>10.5</v>
          </cell>
          <cell r="AD2">
            <v>10.8</v>
          </cell>
          <cell r="AE2">
            <v>10.6</v>
          </cell>
          <cell r="AF2">
            <v>9.6</v>
          </cell>
          <cell r="AG2">
            <v>10.7</v>
          </cell>
          <cell r="AH2">
            <v>10.9</v>
          </cell>
        </row>
        <row r="3">
          <cell r="A3">
            <v>2</v>
          </cell>
          <cell r="C3">
            <v>2</v>
          </cell>
          <cell r="D3" t="str">
            <v>x</v>
          </cell>
          <cell r="E3">
            <v>106</v>
          </cell>
          <cell r="F3" t="str">
            <v>BOULAZ Gilbert</v>
          </cell>
          <cell r="G3">
            <v>590</v>
          </cell>
          <cell r="H3">
            <v>1</v>
          </cell>
          <cell r="I3">
            <v>203.7</v>
          </cell>
          <cell r="J3">
            <v>203.7</v>
          </cell>
          <cell r="K3">
            <v>2.1999999999999886</v>
          </cell>
          <cell r="L3">
            <v>10.199999999999999</v>
          </cell>
          <cell r="M3">
            <v>10.199999999999999</v>
          </cell>
          <cell r="N3">
            <v>10.5</v>
          </cell>
          <cell r="O3">
            <v>30.9</v>
          </cell>
          <cell r="P3">
            <v>10.6</v>
          </cell>
          <cell r="Q3">
            <v>9.8000000000000007</v>
          </cell>
          <cell r="R3">
            <v>10.4</v>
          </cell>
          <cell r="S3">
            <v>30.799999999999997</v>
          </cell>
          <cell r="T3">
            <v>61.699999999999996</v>
          </cell>
          <cell r="U3">
            <v>10.199999999999999</v>
          </cell>
          <cell r="V3">
            <v>9.9</v>
          </cell>
          <cell r="W3">
            <v>10.5</v>
          </cell>
          <cell r="X3">
            <v>10.4</v>
          </cell>
          <cell r="Y3">
            <v>10</v>
          </cell>
          <cell r="Z3">
            <v>10.3</v>
          </cell>
          <cell r="AA3">
            <v>9.9</v>
          </cell>
          <cell r="AB3">
            <v>9.8000000000000007</v>
          </cell>
          <cell r="AC3">
            <v>10.6</v>
          </cell>
          <cell r="AD3">
            <v>10.7</v>
          </cell>
          <cell r="AE3">
            <v>9.6999999999999993</v>
          </cell>
          <cell r="AF3">
            <v>10.1</v>
          </cell>
          <cell r="AG3">
            <v>10.1</v>
          </cell>
          <cell r="AH3">
            <v>9.8000000000000007</v>
          </cell>
        </row>
        <row r="4">
          <cell r="A4">
            <v>3</v>
          </cell>
          <cell r="C4">
            <v>3</v>
          </cell>
          <cell r="D4" t="str">
            <v>x</v>
          </cell>
          <cell r="E4">
            <v>120</v>
          </cell>
          <cell r="F4" t="str">
            <v>MOTTIER Laurent</v>
          </cell>
          <cell r="G4">
            <v>591</v>
          </cell>
          <cell r="H4">
            <v>4</v>
          </cell>
          <cell r="I4">
            <v>183.00000000000003</v>
          </cell>
          <cell r="J4">
            <v>183.00000000000003</v>
          </cell>
          <cell r="K4">
            <v>20.69999999999996</v>
          </cell>
          <cell r="L4">
            <v>10.6</v>
          </cell>
          <cell r="M4">
            <v>9.5</v>
          </cell>
          <cell r="N4">
            <v>10.7</v>
          </cell>
          <cell r="O4">
            <v>30.8</v>
          </cell>
          <cell r="P4">
            <v>9.8000000000000007</v>
          </cell>
          <cell r="Q4">
            <v>9.4</v>
          </cell>
          <cell r="R4">
            <v>9.9</v>
          </cell>
          <cell r="S4">
            <v>29.1</v>
          </cell>
          <cell r="T4">
            <v>59.900000000000006</v>
          </cell>
          <cell r="U4">
            <v>10.4</v>
          </cell>
          <cell r="V4">
            <v>9.8000000000000007</v>
          </cell>
          <cell r="W4">
            <v>10.9</v>
          </cell>
          <cell r="X4">
            <v>10.1</v>
          </cell>
          <cell r="Y4">
            <v>10.199999999999999</v>
          </cell>
          <cell r="Z4">
            <v>10.6</v>
          </cell>
          <cell r="AA4">
            <v>10</v>
          </cell>
          <cell r="AB4">
            <v>9.9</v>
          </cell>
          <cell r="AC4">
            <v>10.199999999999999</v>
          </cell>
          <cell r="AD4">
            <v>10.4</v>
          </cell>
          <cell r="AE4">
            <v>10.3</v>
          </cell>
          <cell r="AF4">
            <v>10.3</v>
          </cell>
        </row>
        <row r="5">
          <cell r="A5">
            <v>4</v>
          </cell>
          <cell r="C5">
            <v>4</v>
          </cell>
          <cell r="D5" t="str">
            <v>x</v>
          </cell>
          <cell r="E5">
            <v>114</v>
          </cell>
          <cell r="F5" t="str">
            <v>BÜRKI Arthur</v>
          </cell>
          <cell r="G5">
            <v>588</v>
          </cell>
          <cell r="H5">
            <v>2</v>
          </cell>
          <cell r="I5">
            <v>161.79999999999995</v>
          </cell>
          <cell r="J5">
            <v>161.79999999999995</v>
          </cell>
          <cell r="K5">
            <v>21.200000000000074</v>
          </cell>
          <cell r="L5">
            <v>9.6</v>
          </cell>
          <cell r="M5">
            <v>10</v>
          </cell>
          <cell r="N5">
            <v>10.1</v>
          </cell>
          <cell r="O5">
            <v>29.700000000000003</v>
          </cell>
          <cell r="P5">
            <v>10.199999999999999</v>
          </cell>
          <cell r="Q5">
            <v>10.5</v>
          </cell>
          <cell r="R5">
            <v>10.5</v>
          </cell>
          <cell r="S5">
            <v>31.2</v>
          </cell>
          <cell r="T5">
            <v>60.900000000000006</v>
          </cell>
          <cell r="U5">
            <v>10.5</v>
          </cell>
          <cell r="V5">
            <v>10.7</v>
          </cell>
          <cell r="W5">
            <v>9.8000000000000007</v>
          </cell>
          <cell r="X5">
            <v>10.3</v>
          </cell>
          <cell r="Y5">
            <v>10.1</v>
          </cell>
          <cell r="Z5">
            <v>10.1</v>
          </cell>
          <cell r="AA5">
            <v>10.5</v>
          </cell>
          <cell r="AB5">
            <v>9</v>
          </cell>
          <cell r="AC5">
            <v>9.1999999999999993</v>
          </cell>
          <cell r="AD5">
            <v>10.7</v>
          </cell>
        </row>
        <row r="6">
          <cell r="A6">
            <v>5</v>
          </cell>
          <cell r="C6">
            <v>5</v>
          </cell>
          <cell r="D6" t="str">
            <v>x</v>
          </cell>
          <cell r="E6">
            <v>113</v>
          </cell>
          <cell r="F6" t="str">
            <v>WOHNLICH Dominique</v>
          </cell>
          <cell r="G6">
            <v>590</v>
          </cell>
          <cell r="H6">
            <v>6</v>
          </cell>
          <cell r="I6">
            <v>139.89999999999998</v>
          </cell>
          <cell r="J6">
            <v>139.89999999999998</v>
          </cell>
          <cell r="K6">
            <v>21.899999999999977</v>
          </cell>
          <cell r="L6">
            <v>9.5</v>
          </cell>
          <cell r="M6">
            <v>10.1</v>
          </cell>
          <cell r="N6">
            <v>10</v>
          </cell>
          <cell r="O6">
            <v>29.6</v>
          </cell>
          <cell r="P6">
            <v>9.1</v>
          </cell>
          <cell r="Q6">
            <v>10</v>
          </cell>
          <cell r="R6">
            <v>9.9</v>
          </cell>
          <cell r="S6">
            <v>29</v>
          </cell>
          <cell r="T6">
            <v>58.6</v>
          </cell>
          <cell r="U6">
            <v>10.4</v>
          </cell>
          <cell r="V6">
            <v>10.3</v>
          </cell>
          <cell r="W6">
            <v>10.6</v>
          </cell>
          <cell r="X6">
            <v>10.4</v>
          </cell>
          <cell r="Y6">
            <v>9.9</v>
          </cell>
          <cell r="Z6">
            <v>10.3</v>
          </cell>
          <cell r="AA6">
            <v>9.1999999999999993</v>
          </cell>
          <cell r="AB6">
            <v>10.199999999999999</v>
          </cell>
        </row>
        <row r="7">
          <cell r="A7">
            <v>6</v>
          </cell>
          <cell r="C7">
            <v>6</v>
          </cell>
          <cell r="D7" t="str">
            <v>x</v>
          </cell>
          <cell r="E7">
            <v>105</v>
          </cell>
          <cell r="F7" t="str">
            <v>KRUMMENACHER André</v>
          </cell>
          <cell r="G7">
            <v>589</v>
          </cell>
          <cell r="H7">
            <v>5</v>
          </cell>
          <cell r="I7">
            <v>120.30000000000001</v>
          </cell>
          <cell r="J7">
            <v>120.30000000000001</v>
          </cell>
          <cell r="K7">
            <v>19.599999999999966</v>
          </cell>
          <cell r="L7">
            <v>10.1</v>
          </cell>
          <cell r="M7">
            <v>10.199999999999999</v>
          </cell>
          <cell r="N7">
            <v>10</v>
          </cell>
          <cell r="O7">
            <v>30.299999999999997</v>
          </cell>
          <cell r="P7">
            <v>10.6</v>
          </cell>
          <cell r="Q7">
            <v>9.1</v>
          </cell>
          <cell r="R7">
            <v>10</v>
          </cell>
          <cell r="S7">
            <v>29.7</v>
          </cell>
          <cell r="T7">
            <v>60</v>
          </cell>
          <cell r="U7">
            <v>10.3</v>
          </cell>
          <cell r="V7">
            <v>10</v>
          </cell>
          <cell r="W7">
            <v>10.3</v>
          </cell>
          <cell r="X7">
            <v>10.4</v>
          </cell>
          <cell r="Y7">
            <v>9.9</v>
          </cell>
          <cell r="Z7">
            <v>9.4</v>
          </cell>
        </row>
        <row r="8">
          <cell r="A8">
            <v>7</v>
          </cell>
          <cell r="C8">
            <v>7</v>
          </cell>
          <cell r="D8" t="str">
            <v>x</v>
          </cell>
          <cell r="E8">
            <v>112</v>
          </cell>
          <cell r="F8" t="str">
            <v>BRIGUET Pierre-Paul</v>
          </cell>
          <cell r="G8">
            <v>592</v>
          </cell>
          <cell r="H8">
            <v>3</v>
          </cell>
          <cell r="I8">
            <v>89.2</v>
          </cell>
          <cell r="J8">
            <v>89.2</v>
          </cell>
          <cell r="K8">
            <v>31.100000000000009</v>
          </cell>
          <cell r="L8">
            <v>10.5</v>
          </cell>
          <cell r="M8">
            <v>9.3000000000000007</v>
          </cell>
          <cell r="N8">
            <v>9.9</v>
          </cell>
          <cell r="O8">
            <v>29.700000000000003</v>
          </cell>
          <cell r="P8">
            <v>8.9</v>
          </cell>
          <cell r="Q8">
            <v>10.7</v>
          </cell>
          <cell r="R8">
            <v>10.4</v>
          </cell>
          <cell r="S8">
            <v>30</v>
          </cell>
          <cell r="T8">
            <v>59.7</v>
          </cell>
          <cell r="U8">
            <v>9</v>
          </cell>
          <cell r="V8">
            <v>9.8000000000000007</v>
          </cell>
          <cell r="W8">
            <v>10.7</v>
          </cell>
          <cell r="X8" t="str">
            <v>0.0</v>
          </cell>
        </row>
        <row r="9">
          <cell r="A9">
            <v>8</v>
          </cell>
          <cell r="C9">
            <v>8</v>
          </cell>
          <cell r="D9" t="str">
            <v>x</v>
          </cell>
          <cell r="E9">
            <v>117</v>
          </cell>
          <cell r="F9" t="str">
            <v>MONNARD Romain</v>
          </cell>
          <cell r="G9">
            <v>592</v>
          </cell>
          <cell r="H9">
            <v>7</v>
          </cell>
          <cell r="I9">
            <v>70</v>
          </cell>
          <cell r="J9">
            <v>70</v>
          </cell>
          <cell r="K9">
            <v>19.200000000000003</v>
          </cell>
          <cell r="L9">
            <v>10.6</v>
          </cell>
          <cell r="M9">
            <v>9.1</v>
          </cell>
          <cell r="N9" t="str">
            <v>0.0</v>
          </cell>
          <cell r="O9">
            <v>19.7</v>
          </cell>
          <cell r="P9">
            <v>10.6</v>
          </cell>
          <cell r="Q9">
            <v>10.9</v>
          </cell>
          <cell r="R9">
            <v>10.199999999999999</v>
          </cell>
          <cell r="S9">
            <v>31.7</v>
          </cell>
          <cell r="T9">
            <v>51.4</v>
          </cell>
          <cell r="U9">
            <v>9.6</v>
          </cell>
          <cell r="V9">
            <v>9</v>
          </cell>
        </row>
        <row r="25">
          <cell r="A25">
            <v>1</v>
          </cell>
          <cell r="C25">
            <v>1</v>
          </cell>
          <cell r="D25" t="str">
            <v>x</v>
          </cell>
          <cell r="E25">
            <v>202</v>
          </cell>
          <cell r="F25" t="str">
            <v>STEINER Alicia</v>
          </cell>
          <cell r="G25">
            <v>580</v>
          </cell>
          <cell r="H25">
            <v>3</v>
          </cell>
          <cell r="I25">
            <v>206.89999999999998</v>
          </cell>
          <cell r="J25">
            <v>206.89999999999998</v>
          </cell>
          <cell r="K25">
            <v>0</v>
          </cell>
          <cell r="L25">
            <v>10.6</v>
          </cell>
          <cell r="M25">
            <v>10.1</v>
          </cell>
          <cell r="N25">
            <v>10.1</v>
          </cell>
          <cell r="O25">
            <v>30.799999999999997</v>
          </cell>
          <cell r="P25">
            <v>10.199999999999999</v>
          </cell>
          <cell r="Q25">
            <v>10.1</v>
          </cell>
          <cell r="R25">
            <v>9.6</v>
          </cell>
          <cell r="S25">
            <v>29.9</v>
          </cell>
          <cell r="T25">
            <v>60.699999999999996</v>
          </cell>
          <cell r="U25">
            <v>10.199999999999999</v>
          </cell>
          <cell r="V25">
            <v>10.6</v>
          </cell>
          <cell r="W25">
            <v>10.5</v>
          </cell>
          <cell r="X25">
            <v>10.8</v>
          </cell>
          <cell r="Y25">
            <v>10.8</v>
          </cell>
          <cell r="Z25">
            <v>9.9</v>
          </cell>
          <cell r="AA25">
            <v>10.9</v>
          </cell>
          <cell r="AB25">
            <v>10.6</v>
          </cell>
          <cell r="AC25">
            <v>10.5</v>
          </cell>
          <cell r="AD25">
            <v>9.3000000000000007</v>
          </cell>
          <cell r="AE25">
            <v>10.6</v>
          </cell>
          <cell r="AF25">
            <v>10.3</v>
          </cell>
          <cell r="AG25">
            <v>10.5</v>
          </cell>
          <cell r="AH25">
            <v>10.7</v>
          </cell>
        </row>
        <row r="26">
          <cell r="A26">
            <v>2</v>
          </cell>
          <cell r="C26">
            <v>2</v>
          </cell>
          <cell r="D26" t="str">
            <v>x</v>
          </cell>
          <cell r="E26">
            <v>201</v>
          </cell>
          <cell r="F26" t="str">
            <v>MOFTAKHARI Nathan</v>
          </cell>
          <cell r="G26">
            <v>586</v>
          </cell>
          <cell r="H26">
            <v>4</v>
          </cell>
          <cell r="I26">
            <v>199.7</v>
          </cell>
          <cell r="J26">
            <v>199.7</v>
          </cell>
          <cell r="K26">
            <v>7.1999999999999886</v>
          </cell>
          <cell r="L26">
            <v>9.4</v>
          </cell>
          <cell r="M26">
            <v>10.199999999999999</v>
          </cell>
          <cell r="N26">
            <v>10.5</v>
          </cell>
          <cell r="O26">
            <v>30.1</v>
          </cell>
          <cell r="P26">
            <v>10.4</v>
          </cell>
          <cell r="Q26">
            <v>9.4</v>
          </cell>
          <cell r="R26">
            <v>10.6</v>
          </cell>
          <cell r="S26">
            <v>30.4</v>
          </cell>
          <cell r="T26">
            <v>60.5</v>
          </cell>
          <cell r="U26">
            <v>10.4</v>
          </cell>
          <cell r="V26">
            <v>10.199999999999999</v>
          </cell>
          <cell r="W26">
            <v>10.6</v>
          </cell>
          <cell r="X26">
            <v>9.1999999999999993</v>
          </cell>
          <cell r="Y26">
            <v>9.6</v>
          </cell>
          <cell r="Z26">
            <v>10.3</v>
          </cell>
          <cell r="AA26">
            <v>9.1</v>
          </cell>
          <cell r="AB26">
            <v>10.1</v>
          </cell>
          <cell r="AC26">
            <v>10.1</v>
          </cell>
          <cell r="AD26">
            <v>9.9</v>
          </cell>
          <cell r="AE26">
            <v>10</v>
          </cell>
          <cell r="AF26">
            <v>9</v>
          </cell>
          <cell r="AG26">
            <v>10.199999999999999</v>
          </cell>
          <cell r="AH26">
            <v>10.5</v>
          </cell>
        </row>
        <row r="27">
          <cell r="A27">
            <v>3</v>
          </cell>
          <cell r="C27">
            <v>3</v>
          </cell>
          <cell r="D27" t="str">
            <v>x</v>
          </cell>
          <cell r="E27">
            <v>203</v>
          </cell>
          <cell r="F27" t="str">
            <v>STORTI Aurélien</v>
          </cell>
          <cell r="G27">
            <v>571</v>
          </cell>
          <cell r="H27">
            <v>7</v>
          </cell>
          <cell r="I27">
            <v>178</v>
          </cell>
          <cell r="J27">
            <v>178</v>
          </cell>
          <cell r="K27">
            <v>21.699999999999989</v>
          </cell>
          <cell r="L27">
            <v>9.8000000000000007</v>
          </cell>
          <cell r="M27">
            <v>8.8000000000000007</v>
          </cell>
          <cell r="N27">
            <v>10.8</v>
          </cell>
          <cell r="O27">
            <v>29.400000000000002</v>
          </cell>
          <cell r="P27">
            <v>10.1</v>
          </cell>
          <cell r="Q27">
            <v>9.4</v>
          </cell>
          <cell r="R27">
            <v>10</v>
          </cell>
          <cell r="S27">
            <v>29.5</v>
          </cell>
          <cell r="T27">
            <v>58.900000000000006</v>
          </cell>
          <cell r="U27">
            <v>9.9</v>
          </cell>
          <cell r="V27">
            <v>10.9</v>
          </cell>
          <cell r="W27">
            <v>8.9</v>
          </cell>
          <cell r="X27">
            <v>10.199999999999999</v>
          </cell>
          <cell r="Y27">
            <v>9.6999999999999993</v>
          </cell>
          <cell r="Z27">
            <v>10.5</v>
          </cell>
          <cell r="AA27">
            <v>10.6</v>
          </cell>
          <cell r="AB27">
            <v>9.1</v>
          </cell>
          <cell r="AC27">
            <v>9.9</v>
          </cell>
          <cell r="AD27">
            <v>10</v>
          </cell>
          <cell r="AE27">
            <v>9.6999999999999993</v>
          </cell>
          <cell r="AF27">
            <v>9.6999999999999993</v>
          </cell>
        </row>
        <row r="28">
          <cell r="A28">
            <v>4</v>
          </cell>
          <cell r="C28">
            <v>4</v>
          </cell>
          <cell r="D28" t="str">
            <v>x</v>
          </cell>
          <cell r="E28">
            <v>206</v>
          </cell>
          <cell r="F28" t="str">
            <v>BORBOEN Magaly</v>
          </cell>
          <cell r="G28">
            <v>556</v>
          </cell>
          <cell r="H28">
            <v>1</v>
          </cell>
          <cell r="I28">
            <v>158.4</v>
          </cell>
          <cell r="J28">
            <v>158.4</v>
          </cell>
          <cell r="K28">
            <v>19.599999999999994</v>
          </cell>
          <cell r="L28">
            <v>9.6</v>
          </cell>
          <cell r="M28">
            <v>9.6</v>
          </cell>
          <cell r="N28">
            <v>8.6</v>
          </cell>
          <cell r="O28">
            <v>27.799999999999997</v>
          </cell>
          <cell r="P28">
            <v>10.3</v>
          </cell>
          <cell r="Q28">
            <v>8.1</v>
          </cell>
          <cell r="R28">
            <v>10.5</v>
          </cell>
          <cell r="S28">
            <v>28.9</v>
          </cell>
          <cell r="T28">
            <v>56.699999999999996</v>
          </cell>
          <cell r="U28">
            <v>10.7</v>
          </cell>
          <cell r="V28">
            <v>10.6</v>
          </cell>
          <cell r="W28">
            <v>10.3</v>
          </cell>
          <cell r="X28">
            <v>10</v>
          </cell>
          <cell r="Y28">
            <v>10.1</v>
          </cell>
          <cell r="Z28">
            <v>10.7</v>
          </cell>
          <cell r="AA28">
            <v>8.9</v>
          </cell>
          <cell r="AB28">
            <v>10.5</v>
          </cell>
          <cell r="AC28">
            <v>10.6</v>
          </cell>
          <cell r="AD28">
            <v>9.3000000000000007</v>
          </cell>
        </row>
        <row r="29">
          <cell r="A29">
            <v>5</v>
          </cell>
          <cell r="C29">
            <v>5</v>
          </cell>
          <cell r="D29" t="str">
            <v>x</v>
          </cell>
          <cell r="E29">
            <v>207</v>
          </cell>
          <cell r="F29" t="str">
            <v>VITTOZ Florian</v>
          </cell>
          <cell r="G29">
            <v>570</v>
          </cell>
          <cell r="H29">
            <v>8</v>
          </cell>
          <cell r="I29">
            <v>135.80000000000001</v>
          </cell>
          <cell r="J29">
            <v>135.80000000000001</v>
          </cell>
          <cell r="K29">
            <v>22.599999999999994</v>
          </cell>
          <cell r="L29">
            <v>9.3000000000000007</v>
          </cell>
          <cell r="M29">
            <v>9.3000000000000007</v>
          </cell>
          <cell r="N29">
            <v>9.1999999999999993</v>
          </cell>
          <cell r="O29">
            <v>27.8</v>
          </cell>
          <cell r="P29">
            <v>8.6</v>
          </cell>
          <cell r="Q29">
            <v>9.6999999999999993</v>
          </cell>
          <cell r="R29">
            <v>10.8</v>
          </cell>
          <cell r="S29">
            <v>29.099999999999998</v>
          </cell>
          <cell r="T29">
            <v>56.9</v>
          </cell>
          <cell r="U29">
            <v>9.4</v>
          </cell>
          <cell r="V29">
            <v>9.3000000000000007</v>
          </cell>
          <cell r="W29">
            <v>10.4</v>
          </cell>
          <cell r="X29">
            <v>10.4</v>
          </cell>
          <cell r="Y29">
            <v>10.4</v>
          </cell>
          <cell r="Z29">
            <v>10.1</v>
          </cell>
          <cell r="AA29">
            <v>9.5</v>
          </cell>
          <cell r="AB29">
            <v>9.4</v>
          </cell>
        </row>
        <row r="30">
          <cell r="A30">
            <v>6</v>
          </cell>
          <cell r="C30">
            <v>6</v>
          </cell>
          <cell r="D30" t="str">
            <v>x</v>
          </cell>
          <cell r="E30">
            <v>208</v>
          </cell>
          <cell r="F30" t="str">
            <v>LÉGERET Christian</v>
          </cell>
          <cell r="G30">
            <v>533</v>
          </cell>
          <cell r="H30">
            <v>2</v>
          </cell>
          <cell r="I30">
            <v>116.7</v>
          </cell>
          <cell r="J30">
            <v>116.7</v>
          </cell>
          <cell r="K30">
            <v>19.100000000000009</v>
          </cell>
          <cell r="L30">
            <v>9.1</v>
          </cell>
          <cell r="M30">
            <v>10.3</v>
          </cell>
          <cell r="N30">
            <v>8.6</v>
          </cell>
          <cell r="O30">
            <v>28</v>
          </cell>
          <cell r="P30">
            <v>10.7</v>
          </cell>
          <cell r="Q30">
            <v>10.8</v>
          </cell>
          <cell r="R30">
            <v>9.5</v>
          </cell>
          <cell r="S30">
            <v>31</v>
          </cell>
          <cell r="T30">
            <v>59</v>
          </cell>
          <cell r="U30">
            <v>9.1999999999999993</v>
          </cell>
          <cell r="V30">
            <v>10.1</v>
          </cell>
          <cell r="W30">
            <v>9.3000000000000007</v>
          </cell>
          <cell r="X30">
            <v>9.5</v>
          </cell>
          <cell r="Y30">
            <v>10.199999999999999</v>
          </cell>
          <cell r="Z30">
            <v>9.4</v>
          </cell>
        </row>
        <row r="31">
          <cell r="A31">
            <v>7</v>
          </cell>
          <cell r="C31">
            <v>7</v>
          </cell>
          <cell r="D31" t="str">
            <v>x</v>
          </cell>
          <cell r="E31">
            <v>205</v>
          </cell>
          <cell r="F31" t="str">
            <v>GUICHARD Benjamin</v>
          </cell>
          <cell r="G31">
            <v>574</v>
          </cell>
          <cell r="H31">
            <v>5</v>
          </cell>
          <cell r="I31">
            <v>94.399999999999991</v>
          </cell>
          <cell r="J31">
            <v>94.399999999999991</v>
          </cell>
          <cell r="K31">
            <v>22.300000000000011</v>
          </cell>
          <cell r="L31">
            <v>9.1999999999999993</v>
          </cell>
          <cell r="M31">
            <v>9</v>
          </cell>
          <cell r="N31">
            <v>9.6</v>
          </cell>
          <cell r="O31">
            <v>27.799999999999997</v>
          </cell>
          <cell r="P31">
            <v>10.6</v>
          </cell>
          <cell r="Q31">
            <v>9.8000000000000007</v>
          </cell>
          <cell r="R31">
            <v>9.9</v>
          </cell>
          <cell r="S31">
            <v>30.299999999999997</v>
          </cell>
          <cell r="T31">
            <v>58.099999999999994</v>
          </cell>
          <cell r="U31">
            <v>9.3000000000000007</v>
          </cell>
          <cell r="V31">
            <v>8.5</v>
          </cell>
          <cell r="W31">
            <v>8.6</v>
          </cell>
          <cell r="X31">
            <v>9.9</v>
          </cell>
        </row>
        <row r="32">
          <cell r="A32">
            <v>8</v>
          </cell>
          <cell r="C32">
            <v>8</v>
          </cell>
          <cell r="D32" t="str">
            <v>x</v>
          </cell>
          <cell r="E32">
            <v>204</v>
          </cell>
          <cell r="F32" t="str">
            <v>TURIN Daniel</v>
          </cell>
          <cell r="G32">
            <v>556</v>
          </cell>
          <cell r="H32">
            <v>6</v>
          </cell>
          <cell r="I32">
            <v>75.400000000000006</v>
          </cell>
          <cell r="J32">
            <v>75.400000000000006</v>
          </cell>
          <cell r="K32">
            <v>18.999999999999986</v>
          </cell>
          <cell r="L32">
            <v>10.3</v>
          </cell>
          <cell r="M32">
            <v>9.3000000000000007</v>
          </cell>
          <cell r="N32">
            <v>10.4</v>
          </cell>
          <cell r="O32">
            <v>30</v>
          </cell>
          <cell r="P32">
            <v>8.1999999999999993</v>
          </cell>
          <cell r="Q32">
            <v>9.5</v>
          </cell>
          <cell r="R32">
            <v>8.8000000000000007</v>
          </cell>
          <cell r="S32">
            <v>26.5</v>
          </cell>
          <cell r="T32">
            <v>56.5</v>
          </cell>
          <cell r="U32">
            <v>9.9</v>
          </cell>
          <cell r="V32">
            <v>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-Age"/>
      <sheetName val="Liste_tireurs"/>
      <sheetName val="Start"/>
      <sheetName val="Travail"/>
      <sheetName val="Beamer"/>
      <sheetName val="Travail_Finale"/>
      <sheetName val="Dossard"/>
      <sheetName val="Qualification"/>
      <sheetName val="Classement"/>
      <sheetName val="Finale"/>
      <sheetName val="Finale_1a"/>
      <sheetName val="Finale_1b"/>
      <sheetName val="Finale_2a"/>
      <sheetName val="Finale_2b"/>
      <sheetName val="Finale_2c"/>
      <sheetName val="Finale_3a"/>
      <sheetName val="Finale_Feuille"/>
    </sheetNames>
    <sheetDataSet>
      <sheetData sheetId="0"/>
      <sheetData sheetId="1">
        <row r="11">
          <cell r="A11">
            <v>295638</v>
          </cell>
        </row>
      </sheetData>
      <sheetData sheetId="2" refreshError="1"/>
      <sheetData sheetId="3"/>
      <sheetData sheetId="4" refreshError="1"/>
      <sheetData sheetId="5">
        <row r="2">
          <cell r="E2">
            <v>295638</v>
          </cell>
          <cell r="F2" t="str">
            <v>ABRAHAM Kobi</v>
          </cell>
          <cell r="G2">
            <v>200.20000000000002</v>
          </cell>
          <cell r="H2">
            <v>0</v>
          </cell>
          <cell r="J2">
            <v>0</v>
          </cell>
          <cell r="K2">
            <v>2</v>
          </cell>
          <cell r="L2">
            <v>9.6999999999999993</v>
          </cell>
          <cell r="M2">
            <v>9.9</v>
          </cell>
          <cell r="N2">
            <v>9.6999999999999993</v>
          </cell>
          <cell r="O2">
            <v>29.3</v>
          </cell>
          <cell r="P2">
            <v>10.4</v>
          </cell>
          <cell r="Q2">
            <v>8.8000000000000007</v>
          </cell>
          <cell r="R2">
            <v>9.6</v>
          </cell>
          <cell r="S2">
            <v>28.800000000000004</v>
          </cell>
          <cell r="T2">
            <v>58.100000000000009</v>
          </cell>
          <cell r="U2">
            <v>10.8</v>
          </cell>
          <cell r="V2">
            <v>9.8000000000000007</v>
          </cell>
          <cell r="W2">
            <v>10.1</v>
          </cell>
          <cell r="X2">
            <v>10.6</v>
          </cell>
          <cell r="Y2">
            <v>10.1</v>
          </cell>
          <cell r="Z2">
            <v>9.8000000000000007</v>
          </cell>
          <cell r="AA2">
            <v>10.5</v>
          </cell>
          <cell r="AB2">
            <v>9.8000000000000007</v>
          </cell>
          <cell r="AC2">
            <v>9.3000000000000007</v>
          </cell>
          <cell r="AD2">
            <v>10.5</v>
          </cell>
          <cell r="AE2">
            <v>10</v>
          </cell>
          <cell r="AF2">
            <v>10.1</v>
          </cell>
          <cell r="AG2">
            <v>10.4</v>
          </cell>
          <cell r="AH2">
            <v>10.3</v>
          </cell>
        </row>
        <row r="3">
          <cell r="E3">
            <v>186776</v>
          </cell>
          <cell r="F3" t="str">
            <v>RYSER Anne-Claude</v>
          </cell>
          <cell r="G3">
            <v>197.9</v>
          </cell>
          <cell r="H3">
            <v>2.3000000000000114</v>
          </cell>
          <cell r="J3">
            <v>0</v>
          </cell>
          <cell r="K3">
            <v>3</v>
          </cell>
          <cell r="L3">
            <v>10.199999999999999</v>
          </cell>
          <cell r="M3">
            <v>7.8</v>
          </cell>
          <cell r="N3">
            <v>10.1</v>
          </cell>
          <cell r="O3">
            <v>28.1</v>
          </cell>
          <cell r="P3">
            <v>10.199999999999999</v>
          </cell>
          <cell r="Q3">
            <v>8.6</v>
          </cell>
          <cell r="R3">
            <v>10.4</v>
          </cell>
          <cell r="S3">
            <v>29.199999999999996</v>
          </cell>
          <cell r="T3">
            <v>57.3</v>
          </cell>
          <cell r="U3">
            <v>10.8</v>
          </cell>
          <cell r="V3">
            <v>10.4</v>
          </cell>
          <cell r="W3">
            <v>10</v>
          </cell>
          <cell r="X3">
            <v>10.1</v>
          </cell>
          <cell r="Y3">
            <v>10.6</v>
          </cell>
          <cell r="Z3">
            <v>9.6999999999999993</v>
          </cell>
          <cell r="AA3">
            <v>9.6</v>
          </cell>
          <cell r="AB3">
            <v>10.1</v>
          </cell>
          <cell r="AC3">
            <v>9</v>
          </cell>
          <cell r="AD3">
            <v>9.8000000000000007</v>
          </cell>
          <cell r="AE3">
            <v>10.5</v>
          </cell>
          <cell r="AF3">
            <v>10.4</v>
          </cell>
          <cell r="AG3">
            <v>9.1</v>
          </cell>
          <cell r="AH3">
            <v>10.5</v>
          </cell>
        </row>
        <row r="4">
          <cell r="E4">
            <v>284472</v>
          </cell>
          <cell r="F4" t="str">
            <v>TILLE Thierry</v>
          </cell>
          <cell r="G4">
            <v>176.70000000000002</v>
          </cell>
          <cell r="H4">
            <v>21.199999999999989</v>
          </cell>
          <cell r="J4">
            <v>0</v>
          </cell>
          <cell r="K4">
            <v>4</v>
          </cell>
          <cell r="L4">
            <v>10.3</v>
          </cell>
          <cell r="M4">
            <v>9.1</v>
          </cell>
          <cell r="N4">
            <v>9.4</v>
          </cell>
          <cell r="O4">
            <v>28.799999999999997</v>
          </cell>
          <cell r="P4">
            <v>9.3000000000000007</v>
          </cell>
          <cell r="Q4">
            <v>9.9</v>
          </cell>
          <cell r="R4">
            <v>10.199999999999999</v>
          </cell>
          <cell r="S4">
            <v>29.400000000000002</v>
          </cell>
          <cell r="T4">
            <v>58.2</v>
          </cell>
          <cell r="U4">
            <v>9.3000000000000007</v>
          </cell>
          <cell r="V4">
            <v>10.5</v>
          </cell>
          <cell r="W4">
            <v>9.6999999999999993</v>
          </cell>
          <cell r="X4">
            <v>8.6</v>
          </cell>
          <cell r="Y4">
            <v>10.3</v>
          </cell>
          <cell r="Z4">
            <v>9.8000000000000007</v>
          </cell>
          <cell r="AA4">
            <v>9.4</v>
          </cell>
          <cell r="AB4">
            <v>10.6</v>
          </cell>
          <cell r="AC4">
            <v>9.8000000000000007</v>
          </cell>
          <cell r="AD4">
            <v>9.5</v>
          </cell>
          <cell r="AE4">
            <v>10.199999999999999</v>
          </cell>
          <cell r="AF4">
            <v>10.8</v>
          </cell>
        </row>
        <row r="5">
          <cell r="E5">
            <v>514460</v>
          </cell>
          <cell r="F5" t="str">
            <v>BASTIEN Charlotte</v>
          </cell>
          <cell r="G5">
            <v>152.80000000000004</v>
          </cell>
          <cell r="H5">
            <v>23.899999999999977</v>
          </cell>
          <cell r="J5">
            <v>0</v>
          </cell>
          <cell r="K5">
            <v>5</v>
          </cell>
          <cell r="L5">
            <v>7.9</v>
          </cell>
          <cell r="M5">
            <v>8.4</v>
          </cell>
          <cell r="N5">
            <v>8.6999999999999993</v>
          </cell>
          <cell r="O5">
            <v>25</v>
          </cell>
          <cell r="P5">
            <v>8.9</v>
          </cell>
          <cell r="Q5">
            <v>10.4</v>
          </cell>
          <cell r="R5">
            <v>10.8</v>
          </cell>
          <cell r="S5">
            <v>30.1</v>
          </cell>
          <cell r="T5">
            <v>55.1</v>
          </cell>
          <cell r="U5">
            <v>10.3</v>
          </cell>
          <cell r="V5">
            <v>10.4</v>
          </cell>
          <cell r="W5">
            <v>10.4</v>
          </cell>
          <cell r="X5">
            <v>8.4</v>
          </cell>
          <cell r="Y5">
            <v>8.8000000000000007</v>
          </cell>
          <cell r="Z5">
            <v>10.5</v>
          </cell>
          <cell r="AA5">
            <v>8.6</v>
          </cell>
          <cell r="AB5">
            <v>10.199999999999999</v>
          </cell>
          <cell r="AC5">
            <v>10.3</v>
          </cell>
          <cell r="AD5">
            <v>9.8000000000000007</v>
          </cell>
        </row>
        <row r="6">
          <cell r="E6">
            <v>197338</v>
          </cell>
          <cell r="F6" t="str">
            <v>MORISSET Alexandre</v>
          </cell>
          <cell r="G6">
            <v>131.5</v>
          </cell>
          <cell r="H6">
            <v>21.30000000000004</v>
          </cell>
          <cell r="J6">
            <v>0</v>
          </cell>
          <cell r="K6">
            <v>6</v>
          </cell>
          <cell r="L6">
            <v>10.3</v>
          </cell>
          <cell r="M6">
            <v>6.5</v>
          </cell>
          <cell r="N6">
            <v>7.9</v>
          </cell>
          <cell r="O6">
            <v>24.700000000000003</v>
          </cell>
          <cell r="P6">
            <v>10</v>
          </cell>
          <cell r="Q6">
            <v>10.5</v>
          </cell>
          <cell r="R6">
            <v>9.1</v>
          </cell>
          <cell r="S6">
            <v>29.6</v>
          </cell>
          <cell r="T6">
            <v>54.300000000000004</v>
          </cell>
          <cell r="U6">
            <v>8.9</v>
          </cell>
          <cell r="V6">
            <v>10.5</v>
          </cell>
          <cell r="W6">
            <v>10.1</v>
          </cell>
          <cell r="X6">
            <v>9.8000000000000007</v>
          </cell>
          <cell r="Y6">
            <v>9.3000000000000007</v>
          </cell>
          <cell r="Z6">
            <v>8.8000000000000007</v>
          </cell>
          <cell r="AA6">
            <v>10.199999999999999</v>
          </cell>
          <cell r="AB6">
            <v>9.6</v>
          </cell>
        </row>
        <row r="7">
          <cell r="E7">
            <v>295640</v>
          </cell>
          <cell r="F7" t="str">
            <v>OHLSSON Jack</v>
          </cell>
          <cell r="G7">
            <v>111.09999999999998</v>
          </cell>
          <cell r="H7">
            <v>20.40000000000002</v>
          </cell>
          <cell r="J7">
            <v>0</v>
          </cell>
          <cell r="K7">
            <v>8</v>
          </cell>
          <cell r="L7">
            <v>10.1</v>
          </cell>
          <cell r="M7">
            <v>8.3000000000000007</v>
          </cell>
          <cell r="N7">
            <v>10</v>
          </cell>
          <cell r="O7">
            <v>28.4</v>
          </cell>
          <cell r="P7">
            <v>8.6</v>
          </cell>
          <cell r="Q7">
            <v>9.6</v>
          </cell>
          <cell r="R7">
            <v>9.4</v>
          </cell>
          <cell r="S7">
            <v>27.6</v>
          </cell>
          <cell r="T7">
            <v>56</v>
          </cell>
          <cell r="U7">
            <v>8.8000000000000007</v>
          </cell>
          <cell r="V7">
            <v>10.1</v>
          </cell>
          <cell r="W7">
            <v>9.6</v>
          </cell>
          <cell r="X7">
            <v>9.8000000000000007</v>
          </cell>
          <cell r="Y7">
            <v>8.1999999999999993</v>
          </cell>
          <cell r="Z7">
            <v>8.6</v>
          </cell>
        </row>
        <row r="8">
          <cell r="E8">
            <v>250743</v>
          </cell>
          <cell r="F8" t="str">
            <v>TERRY Ludovic</v>
          </cell>
          <cell r="G8">
            <v>92.1</v>
          </cell>
          <cell r="H8">
            <v>18.999999999999986</v>
          </cell>
          <cell r="J8">
            <v>0</v>
          </cell>
          <cell r="K8">
            <v>7</v>
          </cell>
          <cell r="L8">
            <v>8.6</v>
          </cell>
          <cell r="M8">
            <v>8.6</v>
          </cell>
          <cell r="N8">
            <v>8</v>
          </cell>
          <cell r="O8">
            <v>25.2</v>
          </cell>
          <cell r="P8">
            <v>9.1999999999999993</v>
          </cell>
          <cell r="Q8">
            <v>8.3000000000000007</v>
          </cell>
          <cell r="R8">
            <v>10.1</v>
          </cell>
          <cell r="S8">
            <v>27.6</v>
          </cell>
          <cell r="T8">
            <v>52.8</v>
          </cell>
          <cell r="U8">
            <v>9.5</v>
          </cell>
          <cell r="V8">
            <v>10.4</v>
          </cell>
          <cell r="W8">
            <v>9.6</v>
          </cell>
          <cell r="X8">
            <v>9.8000000000000007</v>
          </cell>
        </row>
        <row r="9">
          <cell r="E9">
            <v>297894</v>
          </cell>
          <cell r="F9" t="str">
            <v>SEEWER Elodie</v>
          </cell>
          <cell r="G9">
            <v>49.5</v>
          </cell>
          <cell r="H9">
            <v>42.599999999999994</v>
          </cell>
          <cell r="J9">
            <v>0</v>
          </cell>
          <cell r="K9">
            <v>1</v>
          </cell>
          <cell r="L9">
            <v>9.9</v>
          </cell>
          <cell r="M9">
            <v>10.199999999999999</v>
          </cell>
          <cell r="N9" t="str">
            <v>0.0</v>
          </cell>
          <cell r="O9">
            <v>20.100000000000001</v>
          </cell>
          <cell r="P9">
            <v>10.3</v>
          </cell>
          <cell r="Q9">
            <v>10.1</v>
          </cell>
          <cell r="R9">
            <v>9</v>
          </cell>
          <cell r="S9">
            <v>29.4</v>
          </cell>
          <cell r="T9">
            <v>49.5</v>
          </cell>
          <cell r="U9" t="str">
            <v>DNF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al "/>
      <sheetName val="Commande"/>
      <sheetName val="Commande Nominative"/>
      <sheetName val="Sociétés"/>
      <sheetName val="Décompte"/>
      <sheetName val="Participant"/>
      <sheetName val="Participant.form"/>
      <sheetName val="Données Ancien"/>
      <sheetName val="Décompte Ancien"/>
    </sheetNames>
    <sheetDataSet>
      <sheetData sheetId="0"/>
      <sheetData sheetId="1"/>
      <sheetData sheetId="2"/>
      <sheetData sheetId="3">
        <row r="9">
          <cell r="A9" t="str">
            <v>0</v>
          </cell>
        </row>
        <row r="10">
          <cell r="A10">
            <v>1</v>
          </cell>
          <cell r="B10" t="str">
            <v>1.22.0.01.003</v>
          </cell>
          <cell r="C10" t="str">
            <v>Aigle SOF</v>
          </cell>
          <cell r="D10" t="str">
            <v>Electronique</v>
          </cell>
          <cell r="E10" t="str">
            <v>TILLE Thierry</v>
          </cell>
          <cell r="F10" t="str">
            <v>Route de Vésenaux 10</v>
          </cell>
          <cell r="G10" t="str">
            <v>1891  Vérossaz</v>
          </cell>
          <cell r="H10" t="str">
            <v>079 / 309.17.41</v>
          </cell>
          <cell r="I10" t="str">
            <v>thierry.tille@gmail.com</v>
          </cell>
        </row>
        <row r="11">
          <cell r="A11">
            <v>2</v>
          </cell>
          <cell r="B11" t="str">
            <v>1.47.0.00.001</v>
          </cell>
          <cell r="C11" t="str">
            <v>Aubonne PC</v>
          </cell>
          <cell r="D11" t="str">
            <v>Cartons</v>
          </cell>
        </row>
        <row r="12">
          <cell r="A12">
            <v>3</v>
          </cell>
          <cell r="B12" t="str">
            <v>1.22.0.04.015</v>
          </cell>
          <cell r="C12" t="str">
            <v>Baulmes Misterdam TS</v>
          </cell>
          <cell r="D12" t="str">
            <v>Electronique</v>
          </cell>
          <cell r="E12" t="str">
            <v>GUEX Claude</v>
          </cell>
          <cell r="F12" t="str">
            <v>Rue d'Orbe 63</v>
          </cell>
          <cell r="G12" t="str">
            <v>1400  Yverdon-les-Bains</v>
          </cell>
          <cell r="I12" t="str">
            <v>clguex@bluewin.ch</v>
          </cell>
        </row>
        <row r="13">
          <cell r="A13">
            <v>4</v>
          </cell>
          <cell r="B13" t="str">
            <v>1.47.0.00.004</v>
          </cell>
          <cell r="C13" t="str">
            <v>Bursinel TS</v>
          </cell>
          <cell r="D13" t="str">
            <v>Electronique</v>
          </cell>
          <cell r="E13" t="str">
            <v>MONNARD Romain</v>
          </cell>
          <cell r="F13" t="str">
            <v>Chenin du Roussillon 12</v>
          </cell>
          <cell r="G13" t="str">
            <v>1180  Tartegnin</v>
          </cell>
          <cell r="H13" t="str">
            <v>079 / 776.04.10</v>
          </cell>
          <cell r="I13" t="str">
            <v>romonnard@gmail.com</v>
          </cell>
        </row>
        <row r="14">
          <cell r="A14">
            <v>5</v>
          </cell>
          <cell r="B14" t="str">
            <v>1.47.0.00.005</v>
          </cell>
          <cell r="C14" t="str">
            <v>Chardonne-Jongny TS</v>
          </cell>
          <cell r="D14" t="str">
            <v>-</v>
          </cell>
        </row>
        <row r="15">
          <cell r="A15">
            <v>6</v>
          </cell>
          <cell r="B15" t="str">
            <v>1.47.0.00.043</v>
          </cell>
          <cell r="C15" t="str">
            <v>Corcelles/Concise PC</v>
          </cell>
          <cell r="D15" t="str">
            <v>Electronique</v>
          </cell>
          <cell r="E15" t="str">
            <v>JAQUES Fernand</v>
          </cell>
          <cell r="F15" t="str">
            <v>Au Village 18</v>
          </cell>
          <cell r="G15" t="str">
            <v>1426  Corcelles-Concise</v>
          </cell>
          <cell r="H15" t="str">
            <v>079 / 293.51.16</v>
          </cell>
          <cell r="I15" t="str">
            <v>-</v>
          </cell>
        </row>
        <row r="16">
          <cell r="A16">
            <v>7</v>
          </cell>
          <cell r="B16" t="str">
            <v>1.22.0.03.512</v>
          </cell>
          <cell r="C16" t="str">
            <v>Cugy-Montheron PC</v>
          </cell>
          <cell r="D16" t="str">
            <v>Cartons</v>
          </cell>
        </row>
        <row r="17">
          <cell r="A17">
            <v>8</v>
          </cell>
          <cell r="B17" t="str">
            <v>1.47.0.00.009</v>
          </cell>
          <cell r="C17" t="str">
            <v>Duillier TS</v>
          </cell>
          <cell r="D17" t="str">
            <v>Electronique</v>
          </cell>
          <cell r="E17" t="str">
            <v>WOHNLICH Dominique</v>
          </cell>
          <cell r="F17" t="str">
            <v>Chemin des Philosphes 33</v>
          </cell>
          <cell r="G17" t="str">
            <v>1273  Arzier</v>
          </cell>
          <cell r="H17" t="str">
            <v>079 / 433.05.63</v>
          </cell>
          <cell r="I17" t="str">
            <v>grenat79@gmail.com</v>
          </cell>
        </row>
        <row r="18">
          <cell r="A18">
            <v>9</v>
          </cell>
          <cell r="B18" t="str">
            <v>1.22.0.03.094</v>
          </cell>
          <cell r="C18" t="str">
            <v>Echallens TS</v>
          </cell>
          <cell r="D18" t="str">
            <v>Electronique</v>
          </cell>
          <cell r="E18" t="str">
            <v>RAVY Pascal</v>
          </cell>
          <cell r="F18" t="str">
            <v>Chemin de la Raisse 39</v>
          </cell>
          <cell r="G18" t="str">
            <v>1040  Echallens</v>
          </cell>
          <cell r="H18" t="str">
            <v>079 / 286.62.45</v>
          </cell>
          <cell r="I18" t="str">
            <v>pascal.ravy@vd.ch</v>
          </cell>
        </row>
        <row r="19">
          <cell r="A19">
            <v>10</v>
          </cell>
          <cell r="B19" t="str">
            <v>1.47.0.00.012</v>
          </cell>
          <cell r="C19" t="str">
            <v>Flendruz PC</v>
          </cell>
          <cell r="D19" t="str">
            <v>Electronique</v>
          </cell>
          <cell r="E19" t="str">
            <v>SALLIN Jean-Pierre</v>
          </cell>
          <cell r="F19" t="str">
            <v>Route du Vieux-Pont 13</v>
          </cell>
          <cell r="G19" t="str">
            <v>1658  La Tine</v>
          </cell>
          <cell r="H19" t="str">
            <v>079 / 479.34.31</v>
          </cell>
          <cell r="I19" t="str">
            <v>pj_nillas@bluewin.ch</v>
          </cell>
        </row>
        <row r="20">
          <cell r="A20">
            <v>11</v>
          </cell>
          <cell r="B20" t="str">
            <v>1.47.0.00.013</v>
          </cell>
          <cell r="C20" t="str">
            <v>Gingins PC</v>
          </cell>
          <cell r="D20" t="str">
            <v>Meyton</v>
          </cell>
          <cell r="E20" t="str">
            <v>VARIDEL Marinette</v>
          </cell>
          <cell r="F20" t="str">
            <v>Chemin des Tourniaux 1d</v>
          </cell>
          <cell r="G20" t="str">
            <v>1277  Borex</v>
          </cell>
          <cell r="H20" t="str">
            <v>079 / 272.79.03</v>
          </cell>
          <cell r="I20" t="str">
            <v>mvaridel@bluewin.ch</v>
          </cell>
        </row>
        <row r="21">
          <cell r="A21">
            <v>12</v>
          </cell>
          <cell r="B21" t="str">
            <v>1.22.0.07.517</v>
          </cell>
          <cell r="C21" t="str">
            <v>L'Isle FT</v>
          </cell>
          <cell r="D21" t="str">
            <v>Electronique</v>
          </cell>
          <cell r="E21" t="str">
            <v>CASUCCI Raymond</v>
          </cell>
          <cell r="F21" t="str">
            <v>En Chatagnis 4</v>
          </cell>
          <cell r="G21" t="str">
            <v>1143  Apples</v>
          </cell>
          <cell r="H21" t="str">
            <v>076 / 491.64.46</v>
          </cell>
          <cell r="I21" t="str">
            <v>raymond.casucci@romande-energie.ch</v>
          </cell>
        </row>
        <row r="22">
          <cell r="A22">
            <v>13</v>
          </cell>
          <cell r="B22" t="str">
            <v>1.22.0.05.140</v>
          </cell>
          <cell r="C22" t="str">
            <v>Lausanne Carabiniers</v>
          </cell>
          <cell r="D22" t="str">
            <v>-</v>
          </cell>
        </row>
        <row r="23">
          <cell r="A23">
            <v>14</v>
          </cell>
          <cell r="B23" t="str">
            <v>1.47.0.00.021</v>
          </cell>
          <cell r="C23" t="str">
            <v>Le Sépey PC</v>
          </cell>
          <cell r="D23" t="str">
            <v>Electronique</v>
          </cell>
          <cell r="E23" t="str">
            <v>PERROD Stephan</v>
          </cell>
          <cell r="F23" t="str">
            <v>Route des Monnaires 3</v>
          </cell>
          <cell r="G23" t="str">
            <v>1660 Château-d'Oex</v>
          </cell>
          <cell r="H23" t="str">
            <v>079 / 310.75.14</v>
          </cell>
          <cell r="I23" t="str">
            <v>sperrod@bluewin.ch</v>
          </cell>
        </row>
        <row r="24">
          <cell r="A24">
            <v>15</v>
          </cell>
          <cell r="B24" t="str">
            <v>1.47.0.00.022</v>
          </cell>
          <cell r="C24" t="str">
            <v>Lonay Venoge TS</v>
          </cell>
          <cell r="D24" t="str">
            <v>Cartons</v>
          </cell>
          <cell r="E24" t="str">
            <v>BOULAZ Gilbert</v>
          </cell>
          <cell r="F24" t="str">
            <v>Chemin de la Brume 6</v>
          </cell>
          <cell r="G24" t="str">
            <v>1110  Morges</v>
          </cell>
          <cell r="H24" t="str">
            <v>079 / 660.94.25</v>
          </cell>
          <cell r="I24" t="str">
            <v>gilbert.boulaz@bluewin.ch</v>
          </cell>
        </row>
        <row r="25">
          <cell r="A25">
            <v>16</v>
          </cell>
          <cell r="B25" t="str">
            <v>1.22.0.02.162</v>
          </cell>
          <cell r="C25" t="str">
            <v>Lucens AR</v>
          </cell>
          <cell r="D25" t="str">
            <v>Cartons</v>
          </cell>
        </row>
        <row r="26">
          <cell r="A26">
            <v>17</v>
          </cell>
          <cell r="B26" t="str">
            <v>1.22.0.06.167</v>
          </cell>
          <cell r="C26" t="str">
            <v>Lutry Mousquetaires</v>
          </cell>
          <cell r="D26" t="str">
            <v>Electronique</v>
          </cell>
          <cell r="E26" t="str">
            <v>CEPPI Jean-Pierre</v>
          </cell>
          <cell r="F26" t="str">
            <v>Chemin du Moulin 1</v>
          </cell>
          <cell r="G26" t="str">
            <v>1095  Lutry</v>
          </cell>
          <cell r="H26" t="str">
            <v>079 / 321.15.93</v>
          </cell>
          <cell r="I26" t="str">
            <v>jp.ceppi@vtxnet.ch</v>
          </cell>
        </row>
        <row r="27">
          <cell r="A27">
            <v>18</v>
          </cell>
          <cell r="B27" t="str">
            <v>1.22.0.07.305</v>
          </cell>
          <cell r="C27" t="str">
            <v>Morgs TSM</v>
          </cell>
          <cell r="D27" t="str">
            <v>Electronique</v>
          </cell>
          <cell r="E27" t="str">
            <v>SAPIN Jean-Marc</v>
          </cell>
          <cell r="F27" t="str">
            <v>Chemin de la Plantaz 17</v>
          </cell>
          <cell r="G27" t="str">
            <v>1110  Morges</v>
          </cell>
          <cell r="H27" t="str">
            <v>079 / 449.56.69</v>
          </cell>
          <cell r="I27" t="str">
            <v>mjmsapin@bluewin.ch</v>
          </cell>
        </row>
        <row r="28">
          <cell r="A28">
            <v>19</v>
          </cell>
          <cell r="B28" t="str">
            <v>1.47.0.00.028</v>
          </cell>
          <cell r="C28" t="str">
            <v>Orbe Carabiniers PC</v>
          </cell>
          <cell r="D28" t="str">
            <v>Cartons</v>
          </cell>
          <cell r="E28" t="str">
            <v>ESCHMANN Aloys</v>
          </cell>
          <cell r="F28" t="str">
            <v>Rue Neuve 9</v>
          </cell>
          <cell r="G28" t="str">
            <v>1350  Orbe</v>
          </cell>
          <cell r="H28" t="str">
            <v>078 / 641.73.43</v>
          </cell>
          <cell r="I28" t="str">
            <v>aloys.eschmann@vonet.ch</v>
          </cell>
        </row>
        <row r="29">
          <cell r="A29">
            <v>20</v>
          </cell>
          <cell r="B29" t="str">
            <v>1.47.0.00.029</v>
          </cell>
          <cell r="C29" t="str">
            <v>Palézieux TS</v>
          </cell>
          <cell r="D29" t="str">
            <v>Electronique</v>
          </cell>
          <cell r="E29" t="str">
            <v>RYSER Anne-Claude</v>
          </cell>
          <cell r="F29" t="str">
            <v>Avenue de Bussy 53</v>
          </cell>
          <cell r="G29" t="str">
            <v>1510  Moudon</v>
          </cell>
          <cell r="H29" t="str">
            <v>079 / 543.38.75</v>
          </cell>
          <cell r="I29" t="str">
            <v>anne.ryser@bluewin.ch</v>
          </cell>
        </row>
        <row r="30">
          <cell r="A30">
            <v>21</v>
          </cell>
          <cell r="B30" t="str">
            <v>1.22.0.02.215</v>
          </cell>
          <cell r="C30" t="str">
            <v>Payerne UTP</v>
          </cell>
          <cell r="D30" t="str">
            <v>?</v>
          </cell>
        </row>
        <row r="31">
          <cell r="A31">
            <v>22</v>
          </cell>
          <cell r="B31" t="str">
            <v>1.47.0.00.032</v>
          </cell>
          <cell r="C31" t="str">
            <v>Penthalaz PC</v>
          </cell>
          <cell r="D31" t="str">
            <v>Cartons</v>
          </cell>
        </row>
        <row r="32">
          <cell r="A32">
            <v>23</v>
          </cell>
          <cell r="B32" t="str">
            <v>1.47.0.00.034</v>
          </cell>
          <cell r="C32" t="str">
            <v>Prilly Bobst PC</v>
          </cell>
          <cell r="D32" t="str">
            <v>Cartons</v>
          </cell>
          <cell r="E32" t="str">
            <v>CARTON Benoît</v>
          </cell>
          <cell r="F32" t="str">
            <v>Rue du Village 7b</v>
          </cell>
          <cell r="G32" t="str">
            <v>1123  Aclens</v>
          </cell>
          <cell r="H32" t="str">
            <v>079 / 377.54.26</v>
          </cell>
          <cell r="I32" t="str">
            <v>benoit.pcbobst@gmail.com</v>
          </cell>
        </row>
        <row r="33">
          <cell r="A33">
            <v>24</v>
          </cell>
          <cell r="B33" t="str">
            <v>1.22.0.05.237</v>
          </cell>
          <cell r="C33" t="str">
            <v>Romanel TS Mèbre</v>
          </cell>
          <cell r="D33" t="str">
            <v>Cartons</v>
          </cell>
          <cell r="E33" t="str">
            <v>DIVORNE André</v>
          </cell>
          <cell r="F33" t="str">
            <v>Chemin de la Suettaz 9</v>
          </cell>
          <cell r="G33" t="str">
            <v>1008  Prilly</v>
          </cell>
          <cell r="H33" t="str">
            <v>079 / 212.45.10</v>
          </cell>
          <cell r="I33" t="str">
            <v>andredivorne@citycable.ch</v>
          </cell>
        </row>
        <row r="34">
          <cell r="A34">
            <v>25</v>
          </cell>
          <cell r="B34" t="str">
            <v>1.47.0.00.038</v>
          </cell>
          <cell r="C34" t="str">
            <v>St. Cergue PC Dôle</v>
          </cell>
          <cell r="D34" t="str">
            <v>Cartons</v>
          </cell>
          <cell r="E34" t="str">
            <v>ARN Marc</v>
          </cell>
          <cell r="F34" t="str">
            <v>Chenin du Lac 2</v>
          </cell>
          <cell r="G34" t="str">
            <v>1264  St. Cergue</v>
          </cell>
          <cell r="H34" t="str">
            <v>079 / 798.87.42</v>
          </cell>
          <cell r="I34" t="str">
            <v>arn.m@bluewin.ch</v>
          </cell>
        </row>
        <row r="35">
          <cell r="A35">
            <v>26</v>
          </cell>
          <cell r="B35" t="str">
            <v>1.22.0.10.559</v>
          </cell>
          <cell r="C35" t="str">
            <v>St-Légier PC-JT</v>
          </cell>
          <cell r="D35" t="str">
            <v>Electronique</v>
          </cell>
          <cell r="E35" t="str">
            <v>TERRY Didier</v>
          </cell>
          <cell r="F35" t="str">
            <v>Route d'Arnier 44</v>
          </cell>
          <cell r="G35" t="str">
            <v>1092  Belmont</v>
          </cell>
          <cell r="H35" t="str">
            <v>021 / 791.19.06</v>
          </cell>
          <cell r="I35" t="str">
            <v>didterry@swissonline.ch</v>
          </cell>
        </row>
        <row r="36">
          <cell r="A36">
            <v>27</v>
          </cell>
          <cell r="B36" t="str">
            <v>1.47.0.00.041</v>
          </cell>
          <cell r="C36" t="str">
            <v>Yverdon Carabiniers</v>
          </cell>
          <cell r="D36" t="str">
            <v>Electronique</v>
          </cell>
        </row>
        <row r="37">
          <cell r="A37">
            <v>28</v>
          </cell>
          <cell r="B37" t="str">
            <v>1.23.4.56.789</v>
          </cell>
          <cell r="C37" t="str">
            <v>Saillon C10-C50</v>
          </cell>
          <cell r="D37" t="str">
            <v>Electronique</v>
          </cell>
          <cell r="E37" t="str">
            <v>ZUFFEREY Christian</v>
          </cell>
          <cell r="F37" t="str">
            <v>Route des Chiles 2</v>
          </cell>
          <cell r="G37" t="str">
            <v>1913 Saillon</v>
          </cell>
          <cell r="H37" t="str">
            <v>079 / 637.08.54</v>
          </cell>
          <cell r="I37" t="str">
            <v>christian.zufferey@netplus.ch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al "/>
      <sheetName val="Commande"/>
      <sheetName val="Commande Nominative"/>
      <sheetName val="Sociétés"/>
      <sheetName val="Décompte"/>
      <sheetName val="Participant"/>
      <sheetName val="Participant.form"/>
      <sheetName val="Données-Anc"/>
      <sheetName val="Décompte-Anc"/>
      <sheetName val="Participant-Anc"/>
    </sheetNames>
    <sheetDataSet>
      <sheetData sheetId="0"/>
      <sheetData sheetId="1"/>
      <sheetData sheetId="2"/>
      <sheetData sheetId="3">
        <row r="9">
          <cell r="A9">
            <v>1</v>
          </cell>
          <cell r="B9" t="str">
            <v>1.22.0.01.003</v>
          </cell>
          <cell r="C9" t="str">
            <v>Aigle SOF</v>
          </cell>
          <cell r="D9" t="str">
            <v>Electronique</v>
          </cell>
          <cell r="E9" t="str">
            <v>TILLE Thierry</v>
          </cell>
          <cell r="F9" t="str">
            <v>Route de Vésenaux 10</v>
          </cell>
          <cell r="G9" t="str">
            <v>1891  Vérossaz</v>
          </cell>
          <cell r="H9" t="str">
            <v>079 / 309.17.41</v>
          </cell>
          <cell r="I9" t="str">
            <v>thierry.tille@gmail.com</v>
          </cell>
        </row>
        <row r="10">
          <cell r="A10">
            <v>2</v>
          </cell>
          <cell r="B10" t="str">
            <v>1.47.0.00.001</v>
          </cell>
          <cell r="C10" t="str">
            <v>Aubonne PC</v>
          </cell>
          <cell r="D10" t="str">
            <v>Cartons</v>
          </cell>
        </row>
        <row r="11">
          <cell r="A11">
            <v>3</v>
          </cell>
          <cell r="B11" t="str">
            <v>1.22.0.04.015</v>
          </cell>
          <cell r="C11" t="str">
            <v>Baulmes Misterdam TS</v>
          </cell>
          <cell r="D11" t="str">
            <v>Electronique</v>
          </cell>
          <cell r="E11" t="str">
            <v>GUEX Claude</v>
          </cell>
          <cell r="F11" t="str">
            <v>Rue d'Orbe 63</v>
          </cell>
          <cell r="G11" t="str">
            <v>1400  Yverdon-les-Bains</v>
          </cell>
          <cell r="I11" t="str">
            <v>clguex@bluewin.ch</v>
          </cell>
        </row>
        <row r="12">
          <cell r="A12">
            <v>4</v>
          </cell>
          <cell r="B12" t="str">
            <v>1.47.0.00.004</v>
          </cell>
          <cell r="C12" t="str">
            <v>Bursinel TS</v>
          </cell>
          <cell r="D12" t="str">
            <v>Electronique</v>
          </cell>
          <cell r="E12" t="str">
            <v>MONNARD Romain</v>
          </cell>
          <cell r="F12" t="str">
            <v>Chemin de Roussillon 12</v>
          </cell>
          <cell r="G12" t="str">
            <v>1180  Tartegnin</v>
          </cell>
          <cell r="H12" t="str">
            <v>079 / 776.04.10</v>
          </cell>
          <cell r="I12" t="str">
            <v>romonnard@gmail.com</v>
          </cell>
        </row>
        <row r="13">
          <cell r="A13">
            <v>5</v>
          </cell>
          <cell r="B13" t="str">
            <v>1.47.0.00.005</v>
          </cell>
          <cell r="C13" t="str">
            <v>Chardonne-Jongny TS</v>
          </cell>
          <cell r="D13" t="str">
            <v>-</v>
          </cell>
        </row>
        <row r="14">
          <cell r="A14">
            <v>6</v>
          </cell>
          <cell r="B14" t="str">
            <v>1.47.0.00.043</v>
          </cell>
          <cell r="C14" t="str">
            <v>Corcelles/Concise PC</v>
          </cell>
          <cell r="D14" t="str">
            <v>Electronique</v>
          </cell>
        </row>
        <row r="15">
          <cell r="A15">
            <v>7</v>
          </cell>
          <cell r="B15" t="str">
            <v>1.22.0.03.512</v>
          </cell>
          <cell r="C15" t="str">
            <v>Cugy-Montheron PC</v>
          </cell>
          <cell r="D15" t="str">
            <v>Cartons</v>
          </cell>
        </row>
        <row r="16">
          <cell r="A16">
            <v>8</v>
          </cell>
          <cell r="B16" t="str">
            <v>1.47.0.00.009</v>
          </cell>
          <cell r="C16" t="str">
            <v>Duillier TS</v>
          </cell>
          <cell r="D16" t="str">
            <v>Electronique</v>
          </cell>
          <cell r="E16" t="str">
            <v>WOHNLICH Dominique</v>
          </cell>
          <cell r="F16" t="str">
            <v>Chemin des Philosophes 33</v>
          </cell>
          <cell r="G16" t="str">
            <v>1273  Arzier</v>
          </cell>
          <cell r="H16" t="str">
            <v>079 / 433.05.63</v>
          </cell>
          <cell r="I16" t="str">
            <v>genat79@gmail.com</v>
          </cell>
        </row>
        <row r="17">
          <cell r="A17">
            <v>9</v>
          </cell>
          <cell r="B17" t="str">
            <v>1.22.0.03.094</v>
          </cell>
          <cell r="C17" t="str">
            <v>Echallens TS</v>
          </cell>
          <cell r="D17" t="str">
            <v>Electronique</v>
          </cell>
        </row>
        <row r="18">
          <cell r="A18">
            <v>10</v>
          </cell>
          <cell r="B18" t="str">
            <v>1.47.0.00.012</v>
          </cell>
          <cell r="C18" t="str">
            <v>Flendruz PC</v>
          </cell>
          <cell r="D18" t="str">
            <v>Electronique</v>
          </cell>
          <cell r="E18" t="str">
            <v>SALLIN Jean-Pierre</v>
          </cell>
          <cell r="F18" t="str">
            <v>Route du Vieux-Pont 13</v>
          </cell>
          <cell r="G18" t="str">
            <v>1658  La Tine</v>
          </cell>
          <cell r="H18" t="str">
            <v>079 / 479.34.31</v>
          </cell>
          <cell r="I18" t="str">
            <v>pj_nillas@bluewin.ch</v>
          </cell>
        </row>
        <row r="19">
          <cell r="A19">
            <v>11</v>
          </cell>
          <cell r="B19" t="str">
            <v>1.47.0.00.013</v>
          </cell>
          <cell r="C19" t="str">
            <v>Gingins PC</v>
          </cell>
          <cell r="D19" t="str">
            <v>Meyton</v>
          </cell>
          <cell r="E19" t="str">
            <v>VARIDEL Marinette</v>
          </cell>
          <cell r="F19" t="str">
            <v>Chemin des Tourniaux 1d</v>
          </cell>
          <cell r="G19" t="str">
            <v>1277  Borex</v>
          </cell>
          <cell r="H19" t="str">
            <v>079 / 272.79.03</v>
          </cell>
          <cell r="I19" t="str">
            <v>mvaridel@bluewin.ch</v>
          </cell>
        </row>
        <row r="20">
          <cell r="A20">
            <v>12</v>
          </cell>
          <cell r="B20" t="str">
            <v>1.22.0.07.517</v>
          </cell>
          <cell r="C20" t="str">
            <v>L'Isle FT</v>
          </cell>
          <cell r="D20" t="str">
            <v>Electronique</v>
          </cell>
          <cell r="E20" t="str">
            <v>CASUCCI Raymond</v>
          </cell>
          <cell r="F20" t="str">
            <v>En Chatagnis 4</v>
          </cell>
          <cell r="G20" t="str">
            <v>1143  Apples</v>
          </cell>
          <cell r="H20" t="str">
            <v>076 / 491.64.46</v>
          </cell>
          <cell r="I20" t="str">
            <v>raymond.casucci@romande-energie.ch</v>
          </cell>
        </row>
        <row r="21">
          <cell r="A21">
            <v>13</v>
          </cell>
          <cell r="B21" t="str">
            <v>1.22.0.05.140</v>
          </cell>
          <cell r="C21" t="str">
            <v>Lausanne Carabiniers</v>
          </cell>
          <cell r="D21" t="str">
            <v>-</v>
          </cell>
        </row>
        <row r="22">
          <cell r="A22">
            <v>14</v>
          </cell>
          <cell r="B22" t="str">
            <v>1.47.0.00.021</v>
          </cell>
          <cell r="C22" t="str">
            <v>Le Sépey PC</v>
          </cell>
          <cell r="D22" t="str">
            <v>Electronique</v>
          </cell>
          <cell r="E22" t="str">
            <v>PERROD Stephan</v>
          </cell>
          <cell r="F22" t="str">
            <v>Route des Monnaires 3</v>
          </cell>
          <cell r="G22" t="str">
            <v>1660 Château-d'Oex</v>
          </cell>
          <cell r="H22" t="str">
            <v>079 / 310.75.14</v>
          </cell>
          <cell r="I22" t="str">
            <v>sperrod@bluewin.ch</v>
          </cell>
        </row>
        <row r="23">
          <cell r="A23">
            <v>15</v>
          </cell>
          <cell r="B23" t="str">
            <v>1.47.0.00.022</v>
          </cell>
          <cell r="C23" t="str">
            <v>Lonay Venoge TS</v>
          </cell>
          <cell r="D23" t="str">
            <v>Cartons</v>
          </cell>
          <cell r="E23" t="str">
            <v>BOULAZ Gilbert</v>
          </cell>
          <cell r="F23" t="str">
            <v>Chemin de la Brume 6</v>
          </cell>
          <cell r="G23" t="str">
            <v>1110  Morges</v>
          </cell>
          <cell r="H23" t="str">
            <v>079 / 660.94.25</v>
          </cell>
          <cell r="I23" t="str">
            <v>gilbert.boulaz@bluewin.ch</v>
          </cell>
        </row>
        <row r="24">
          <cell r="A24">
            <v>16</v>
          </cell>
          <cell r="B24" t="str">
            <v>1.22.0.02.162</v>
          </cell>
          <cell r="C24" t="str">
            <v>Lucens AR</v>
          </cell>
          <cell r="D24" t="str">
            <v>Cartons</v>
          </cell>
        </row>
        <row r="25">
          <cell r="A25">
            <v>17</v>
          </cell>
          <cell r="B25" t="str">
            <v>1.22.0.06.167</v>
          </cell>
          <cell r="C25" t="str">
            <v>Lutry Mousquetaires</v>
          </cell>
          <cell r="D25" t="str">
            <v>Electronique</v>
          </cell>
        </row>
        <row r="26">
          <cell r="A26">
            <v>18</v>
          </cell>
          <cell r="B26" t="str">
            <v>1.22.0.07.305</v>
          </cell>
          <cell r="C26" t="str">
            <v>Morgs TSM</v>
          </cell>
          <cell r="D26" t="str">
            <v>Electronique</v>
          </cell>
          <cell r="E26" t="str">
            <v>SAPIN Jean-Marc</v>
          </cell>
          <cell r="F26" t="str">
            <v>Chemin de la Plantaz 17</v>
          </cell>
          <cell r="G26" t="str">
            <v>1110  Morges</v>
          </cell>
          <cell r="H26" t="str">
            <v>079 / 449.56.69</v>
          </cell>
          <cell r="I26" t="str">
            <v>mjmsapin@bluewin.ch</v>
          </cell>
        </row>
        <row r="27">
          <cell r="A27">
            <v>19</v>
          </cell>
          <cell r="B27" t="str">
            <v>1.47.0.00.028</v>
          </cell>
          <cell r="C27" t="str">
            <v>Orbe Carabiniers PC</v>
          </cell>
          <cell r="D27" t="str">
            <v>Cartons</v>
          </cell>
          <cell r="E27" t="str">
            <v>ESCHMANN Aloys</v>
          </cell>
          <cell r="F27" t="str">
            <v>Rue Neuve 9</v>
          </cell>
          <cell r="G27" t="str">
            <v>1350  Orbe</v>
          </cell>
          <cell r="H27" t="str">
            <v>078 / 641.73.43</v>
          </cell>
          <cell r="I27" t="str">
            <v>aloys.eschmann@vonet.ch</v>
          </cell>
        </row>
        <row r="28">
          <cell r="A28">
            <v>20</v>
          </cell>
          <cell r="B28" t="str">
            <v>1.47.0.00.029</v>
          </cell>
          <cell r="C28" t="str">
            <v>Palézieux TS</v>
          </cell>
          <cell r="D28" t="str">
            <v>Electronique</v>
          </cell>
          <cell r="E28" t="str">
            <v>RYSER Anne-Claude</v>
          </cell>
          <cell r="F28" t="str">
            <v>Avenue de Bussy 53</v>
          </cell>
          <cell r="G28" t="str">
            <v>1510  Moudon</v>
          </cell>
          <cell r="H28" t="str">
            <v>079 / 543.38.75</v>
          </cell>
          <cell r="I28" t="str">
            <v>anne.ryser@bluewin.ch</v>
          </cell>
        </row>
        <row r="29">
          <cell r="A29">
            <v>21</v>
          </cell>
          <cell r="B29" t="str">
            <v>1.22.0.02.215</v>
          </cell>
          <cell r="C29" t="str">
            <v>Payerne UTP</v>
          </cell>
          <cell r="D29" t="str">
            <v>?</v>
          </cell>
        </row>
        <row r="30">
          <cell r="A30">
            <v>22</v>
          </cell>
          <cell r="B30" t="str">
            <v>1.47.0.00.032</v>
          </cell>
          <cell r="C30" t="str">
            <v>Penthalaz PC</v>
          </cell>
          <cell r="D30" t="str">
            <v>Cartons</v>
          </cell>
        </row>
        <row r="31">
          <cell r="A31">
            <v>23</v>
          </cell>
          <cell r="B31" t="str">
            <v>1.47.0.00.034</v>
          </cell>
          <cell r="C31" t="str">
            <v>Prilly Bobst PC</v>
          </cell>
          <cell r="D31" t="str">
            <v>Cartons</v>
          </cell>
          <cell r="E31" t="str">
            <v>CARTON Benoît</v>
          </cell>
          <cell r="F31" t="str">
            <v>Rue du Village 7b</v>
          </cell>
          <cell r="G31" t="str">
            <v>1123  Aclens</v>
          </cell>
          <cell r="H31" t="str">
            <v>079 / 377.54.26</v>
          </cell>
          <cell r="I31" t="str">
            <v>benoit.pcbobst@gmail.com</v>
          </cell>
        </row>
        <row r="32">
          <cell r="A32">
            <v>24</v>
          </cell>
          <cell r="B32" t="str">
            <v>1.22.0.05.237</v>
          </cell>
          <cell r="C32" t="str">
            <v>Romanel TS Mèbre</v>
          </cell>
          <cell r="D32" t="str">
            <v>Cartons</v>
          </cell>
          <cell r="E32" t="str">
            <v>DIVORNE André</v>
          </cell>
          <cell r="F32" t="str">
            <v>Chemin de la Suettaz 9</v>
          </cell>
          <cell r="G32" t="str">
            <v>1008  Prilly</v>
          </cell>
          <cell r="H32" t="str">
            <v>079 / 212.45.10</v>
          </cell>
          <cell r="I32" t="str">
            <v>andredivorne@citycable.ch</v>
          </cell>
        </row>
        <row r="33">
          <cell r="A33">
            <v>25</v>
          </cell>
          <cell r="B33" t="str">
            <v>1.47.0.00.038</v>
          </cell>
          <cell r="C33" t="str">
            <v>St. Cerge PC Dôle</v>
          </cell>
          <cell r="D33" t="str">
            <v>Cartons</v>
          </cell>
        </row>
        <row r="34">
          <cell r="A34">
            <v>26</v>
          </cell>
          <cell r="B34" t="str">
            <v>1.22.0.10.559</v>
          </cell>
          <cell r="C34" t="str">
            <v>St-Légier PC-JT</v>
          </cell>
          <cell r="D34" t="str">
            <v>Electronique</v>
          </cell>
          <cell r="E34" t="str">
            <v>TERRY Didier</v>
          </cell>
          <cell r="F34" t="str">
            <v>Route d'Arnier 44</v>
          </cell>
          <cell r="G34" t="str">
            <v>1092  Belmont</v>
          </cell>
          <cell r="H34" t="str">
            <v>021 / 791.19.06</v>
          </cell>
          <cell r="I34" t="str">
            <v>didterry@swissonline.ch</v>
          </cell>
        </row>
        <row r="35">
          <cell r="A35">
            <v>27</v>
          </cell>
          <cell r="B35" t="str">
            <v>1.47.0.00.041</v>
          </cell>
          <cell r="C35" t="str">
            <v>Yverdon Carabiniers</v>
          </cell>
          <cell r="D35" t="str">
            <v>Electronique</v>
          </cell>
          <cell r="E35" t="str">
            <v>DESSEMONTET Jacques</v>
          </cell>
          <cell r="F35" t="str">
            <v>Rue des Charmilles 2</v>
          </cell>
          <cell r="G35" t="str">
            <v>1400  Yverdon-les-Bains</v>
          </cell>
          <cell r="H35" t="str">
            <v>079 / 611.58.20</v>
          </cell>
          <cell r="I35" t="str">
            <v>jacques.dessemontet@bluewin.ch</v>
          </cell>
        </row>
        <row r="36">
          <cell r="A36">
            <v>28</v>
          </cell>
          <cell r="B36" t="str">
            <v>1.23.4.56.789</v>
          </cell>
          <cell r="C36" t="str">
            <v>Saillon C10-C50</v>
          </cell>
          <cell r="D36" t="str">
            <v>Electronique</v>
          </cell>
          <cell r="E36" t="str">
            <v>ZUFFEREY Christian</v>
          </cell>
          <cell r="F36" t="str">
            <v>Route des Chiles 2</v>
          </cell>
          <cell r="G36" t="str">
            <v>1913 Saillon</v>
          </cell>
          <cell r="H36" t="str">
            <v>079 / 637.08.54</v>
          </cell>
          <cell r="I36" t="str">
            <v>christian.zufferey@netplus.ch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6" displayName="Tableau6" ref="E42:K125" totalsRowShown="0" headerRowDxfId="9" dataDxfId="8" tableBorderDxfId="7">
  <autoFilter ref="E42:K125" xr:uid="{00000000-0009-0000-0100-000001000000}"/>
  <tableColumns count="7">
    <tableColumn id="2" xr3:uid="{00000000-0010-0000-0000-000002000000}" name="Année" dataDxfId="6" dataCellStyle="Normal_Tabelle Age.xls">
      <calculatedColumnFormula>+(ABS($F$40))-F43</calculatedColumnFormula>
    </tableColumn>
    <tableColumn id="3" xr3:uid="{00000000-0010-0000-0000-000003000000}" name="Age" dataDxfId="5" dataCellStyle="Normal_Tabelle Age.xls"/>
    <tableColumn id="4" xr3:uid="{00000000-0010-0000-0000-000004000000}" name="Catégorie" dataDxfId="4" dataCellStyle="Normal_Tabelle Age.xls"/>
    <tableColumn id="5" xr3:uid="{00000000-0010-0000-0000-000005000000}" name="Cat." dataDxfId="3" dataCellStyle="Normal_Tabelle Age.xls"/>
    <tableColumn id="6" xr3:uid="{00000000-0010-0000-0000-000006000000}" name="Général" dataDxfId="2" dataCellStyle="Normal_Tabelle Age.xls"/>
    <tableColumn id="1" xr3:uid="{00000000-0010-0000-0000-000001000000}" name="Fin" dataDxfId="1" dataCellStyle="Normal_Tabelle Age.xls"/>
    <tableColumn id="7" xr3:uid="{00000000-0010-0000-0000-000007000000}" name="Dist." dataDxfId="0" dataCellStyle="Normal_Tabelle Age.xl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O126"/>
  <sheetViews>
    <sheetView showGridLines="0" showZeros="0" tabSelected="1" showRuler="0" workbookViewId="0">
      <selection activeCell="B12" sqref="B12"/>
    </sheetView>
  </sheetViews>
  <sheetFormatPr baseColWidth="10" defaultColWidth="10.7109375" defaultRowHeight="15"/>
  <cols>
    <col min="1" max="1" width="2.7109375" customWidth="1"/>
    <col min="2" max="2" width="9.7109375" customWidth="1"/>
    <col min="5" max="5" width="12.5703125" customWidth="1"/>
    <col min="6" max="8" width="3.7109375" customWidth="1"/>
    <col min="9" max="9" width="7.7109375" customWidth="1"/>
    <col min="10" max="11" width="3.7109375" customWidth="1"/>
    <col min="12" max="12" width="4.7109375" customWidth="1"/>
    <col min="13" max="13" width="5.140625" hidden="1" customWidth="1"/>
    <col min="14" max="14" width="5.85546875" hidden="1" customWidth="1"/>
    <col min="15" max="15" width="5.140625" hidden="1" customWidth="1"/>
  </cols>
  <sheetData>
    <row r="1" spans="1:15" s="6" customFormat="1" ht="30" customHeight="1">
      <c r="A1" s="1"/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 t="s">
        <v>1</v>
      </c>
    </row>
    <row r="2" spans="1:15" s="6" customFormat="1" ht="30" customHeight="1" thickBot="1">
      <c r="A2" s="7"/>
      <c r="B2" s="7"/>
      <c r="C2" s="8" t="s">
        <v>2</v>
      </c>
      <c r="D2" s="8"/>
      <c r="E2" s="9"/>
      <c r="F2" s="9"/>
      <c r="G2" s="9"/>
      <c r="H2" s="9"/>
      <c r="I2" s="10"/>
      <c r="J2" s="10"/>
      <c r="K2" s="10"/>
      <c r="L2" s="11" t="s">
        <v>3</v>
      </c>
    </row>
    <row r="3" spans="1:15" s="12" customFormat="1" ht="10" customHeight="1">
      <c r="B3" s="13"/>
    </row>
    <row r="4" spans="1:15" s="12" customFormat="1" ht="10" customHeight="1">
      <c r="B4" s="13"/>
    </row>
    <row r="5" spans="1:15" s="16" customFormat="1" ht="25" customHeight="1">
      <c r="A5" s="79" t="s">
        <v>4</v>
      </c>
      <c r="B5" s="80"/>
      <c r="C5" s="80"/>
      <c r="D5" s="80"/>
      <c r="E5" s="14" t="s">
        <v>78</v>
      </c>
      <c r="F5" s="14"/>
      <c r="G5" s="14"/>
      <c r="H5" s="14"/>
      <c r="I5" s="14"/>
      <c r="J5" s="81">
        <f ca="1">IF(C8&gt;0,TODAY(),)</f>
        <v>0</v>
      </c>
      <c r="K5" s="81"/>
      <c r="L5" s="82"/>
      <c r="M5" s="15"/>
      <c r="N5" s="15"/>
      <c r="O5" s="15"/>
    </row>
    <row r="6" spans="1:15" s="12" customFormat="1" ht="10" customHeight="1">
      <c r="B6" s="13"/>
    </row>
    <row r="7" spans="1:15" s="12" customFormat="1" ht="10" customHeight="1">
      <c r="B7" s="13"/>
    </row>
    <row r="8" spans="1:15" s="12" customFormat="1" ht="25" customHeight="1">
      <c r="A8" s="17" t="s">
        <v>5</v>
      </c>
      <c r="B8" s="18"/>
      <c r="C8" s="19">
        <f>IF(D8&gt;0,VLOOKUP(D8,C41:D66,2,0),)</f>
        <v>0</v>
      </c>
      <c r="D8" s="83" t="s">
        <v>51</v>
      </c>
      <c r="E8" s="84"/>
      <c r="F8" s="84"/>
      <c r="G8" s="84"/>
      <c r="H8" s="84"/>
      <c r="I8" s="84"/>
      <c r="J8" s="84"/>
      <c r="K8" s="84"/>
      <c r="L8" s="85"/>
      <c r="M8" s="20"/>
      <c r="N8" s="20"/>
      <c r="O8" s="20"/>
    </row>
    <row r="9" spans="1:15" ht="10" customHeight="1">
      <c r="A9" s="21"/>
      <c r="B9" s="22"/>
      <c r="C9" s="23"/>
      <c r="D9" s="23"/>
      <c r="E9" s="21"/>
      <c r="F9" s="21"/>
      <c r="G9" s="21"/>
      <c r="H9" s="21"/>
      <c r="I9" s="21"/>
      <c r="J9" s="23"/>
      <c r="K9" s="23"/>
      <c r="L9" s="23"/>
      <c r="M9" s="23"/>
      <c r="N9" s="23"/>
      <c r="O9" s="23"/>
    </row>
    <row r="10" spans="1:15" ht="20" customHeight="1">
      <c r="A10" s="86"/>
      <c r="B10" s="88" t="s">
        <v>6</v>
      </c>
      <c r="C10" s="90" t="s">
        <v>7</v>
      </c>
      <c r="D10" s="90"/>
      <c r="E10" s="46" t="s">
        <v>8</v>
      </c>
      <c r="F10" s="92" t="s">
        <v>47</v>
      </c>
      <c r="G10" s="94" t="s">
        <v>48</v>
      </c>
      <c r="H10" s="96" t="s">
        <v>49</v>
      </c>
      <c r="I10" s="98" t="s">
        <v>9</v>
      </c>
      <c r="J10" s="100" t="s">
        <v>10</v>
      </c>
      <c r="K10" s="101"/>
      <c r="L10" s="102" t="s">
        <v>11</v>
      </c>
      <c r="M10" s="24"/>
      <c r="N10" s="24"/>
      <c r="O10" s="24"/>
    </row>
    <row r="11" spans="1:15" ht="20" customHeight="1">
      <c r="A11" s="87"/>
      <c r="B11" s="89"/>
      <c r="C11" s="91"/>
      <c r="D11" s="91"/>
      <c r="E11" s="47" t="s">
        <v>12</v>
      </c>
      <c r="F11" s="93"/>
      <c r="G11" s="95"/>
      <c r="H11" s="97"/>
      <c r="I11" s="99"/>
      <c r="J11" s="25" t="s">
        <v>13</v>
      </c>
      <c r="K11" s="26" t="s">
        <v>14</v>
      </c>
      <c r="L11" s="103"/>
      <c r="M11" s="24"/>
      <c r="N11" s="24"/>
      <c r="O11" s="24"/>
    </row>
    <row r="12" spans="1:15" ht="22" customHeight="1">
      <c r="A12" s="27">
        <v>1</v>
      </c>
      <c r="B12" s="28"/>
      <c r="C12" s="104"/>
      <c r="D12" s="105"/>
      <c r="E12" s="48"/>
      <c r="F12" s="49">
        <f>IF(N12="Jun","X",)</f>
        <v>0</v>
      </c>
      <c r="G12" s="50">
        <f>IF(N12="El","X",)</f>
        <v>0</v>
      </c>
      <c r="H12" s="51">
        <f>IF(N12="Sen","X",)</f>
        <v>0</v>
      </c>
      <c r="I12" s="52"/>
      <c r="J12" s="29"/>
      <c r="K12" s="30"/>
      <c r="L12" s="31"/>
      <c r="M12" s="32"/>
      <c r="N12" s="32">
        <f>IF(E12&gt;0,VLOOKUP(E12,$E$43:$K$125,6,0),)</f>
        <v>0</v>
      </c>
      <c r="O12" s="32"/>
    </row>
    <row r="13" spans="1:15" ht="22" customHeight="1">
      <c r="A13" s="33">
        <v>2</v>
      </c>
      <c r="B13" s="34"/>
      <c r="C13" s="77"/>
      <c r="D13" s="78"/>
      <c r="E13" s="53"/>
      <c r="F13" s="54">
        <f>IF(N13="Jun","X",)</f>
        <v>0</v>
      </c>
      <c r="G13" s="55">
        <f>IF(N13="El","X",)</f>
        <v>0</v>
      </c>
      <c r="H13" s="56">
        <f>IF(N13="Sen","X",)</f>
        <v>0</v>
      </c>
      <c r="I13" s="57"/>
      <c r="J13" s="29"/>
      <c r="K13" s="30"/>
      <c r="L13" s="35"/>
      <c r="M13" s="32"/>
      <c r="N13" s="32">
        <f t="shared" ref="N13:N31" si="0">IF(E13&gt;0,VLOOKUP(E13,$E$43:$K$125,6,0),)</f>
        <v>0</v>
      </c>
      <c r="O13" s="32"/>
    </row>
    <row r="14" spans="1:15" ht="22" customHeight="1">
      <c r="A14" s="33">
        <v>3</v>
      </c>
      <c r="B14" s="34"/>
      <c r="C14" s="77"/>
      <c r="D14" s="78"/>
      <c r="E14" s="53"/>
      <c r="F14" s="54">
        <f t="shared" ref="F14:F31" si="1">IF(N14="Jun","X",)</f>
        <v>0</v>
      </c>
      <c r="G14" s="55">
        <f t="shared" ref="G14:G31" si="2">IF(N14="El","X",)</f>
        <v>0</v>
      </c>
      <c r="H14" s="56">
        <f t="shared" ref="H14:H31" si="3">IF(N14="Sen","X",)</f>
        <v>0</v>
      </c>
      <c r="I14" s="57"/>
      <c r="J14" s="29"/>
      <c r="K14" s="30"/>
      <c r="L14" s="35"/>
      <c r="M14" s="32"/>
      <c r="N14" s="32">
        <f t="shared" si="0"/>
        <v>0</v>
      </c>
      <c r="O14" s="32"/>
    </row>
    <row r="15" spans="1:15" ht="22" customHeight="1">
      <c r="A15" s="33">
        <v>4</v>
      </c>
      <c r="B15" s="34"/>
      <c r="C15" s="77"/>
      <c r="D15" s="78"/>
      <c r="E15" s="53"/>
      <c r="F15" s="54">
        <f t="shared" si="1"/>
        <v>0</v>
      </c>
      <c r="G15" s="55">
        <f t="shared" si="2"/>
        <v>0</v>
      </c>
      <c r="H15" s="56">
        <f t="shared" si="3"/>
        <v>0</v>
      </c>
      <c r="I15" s="57"/>
      <c r="J15" s="29"/>
      <c r="K15" s="30"/>
      <c r="L15" s="35"/>
      <c r="M15" s="32"/>
      <c r="N15" s="32">
        <f t="shared" si="0"/>
        <v>0</v>
      </c>
      <c r="O15" s="32"/>
    </row>
    <row r="16" spans="1:15" ht="22" customHeight="1">
      <c r="A16" s="33">
        <v>5</v>
      </c>
      <c r="B16" s="34"/>
      <c r="C16" s="77"/>
      <c r="D16" s="78"/>
      <c r="E16" s="53"/>
      <c r="F16" s="54">
        <f t="shared" si="1"/>
        <v>0</v>
      </c>
      <c r="G16" s="55">
        <f t="shared" si="2"/>
        <v>0</v>
      </c>
      <c r="H16" s="56">
        <f t="shared" si="3"/>
        <v>0</v>
      </c>
      <c r="I16" s="57"/>
      <c r="J16" s="29"/>
      <c r="K16" s="30"/>
      <c r="L16" s="35"/>
      <c r="M16" s="32"/>
      <c r="N16" s="32">
        <f t="shared" si="0"/>
        <v>0</v>
      </c>
      <c r="O16" s="32"/>
    </row>
    <row r="17" spans="1:15" ht="22" customHeight="1">
      <c r="A17" s="33">
        <v>6</v>
      </c>
      <c r="B17" s="34"/>
      <c r="C17" s="77"/>
      <c r="D17" s="78"/>
      <c r="E17" s="53"/>
      <c r="F17" s="54">
        <f t="shared" si="1"/>
        <v>0</v>
      </c>
      <c r="G17" s="55">
        <f t="shared" si="2"/>
        <v>0</v>
      </c>
      <c r="H17" s="56">
        <f t="shared" si="3"/>
        <v>0</v>
      </c>
      <c r="I17" s="57"/>
      <c r="J17" s="29"/>
      <c r="K17" s="30"/>
      <c r="L17" s="35"/>
      <c r="M17" s="32"/>
      <c r="N17" s="32">
        <f t="shared" si="0"/>
        <v>0</v>
      </c>
      <c r="O17" s="32"/>
    </row>
    <row r="18" spans="1:15" ht="22" customHeight="1">
      <c r="A18" s="33">
        <v>7</v>
      </c>
      <c r="B18" s="34"/>
      <c r="C18" s="77"/>
      <c r="D18" s="78"/>
      <c r="E18" s="53"/>
      <c r="F18" s="54">
        <f t="shared" si="1"/>
        <v>0</v>
      </c>
      <c r="G18" s="55">
        <f t="shared" si="2"/>
        <v>0</v>
      </c>
      <c r="H18" s="56">
        <f t="shared" si="3"/>
        <v>0</v>
      </c>
      <c r="I18" s="57"/>
      <c r="J18" s="29"/>
      <c r="K18" s="30"/>
      <c r="L18" s="35"/>
      <c r="M18" s="32"/>
      <c r="N18" s="32">
        <f t="shared" si="0"/>
        <v>0</v>
      </c>
      <c r="O18" s="32"/>
    </row>
    <row r="19" spans="1:15" ht="22" customHeight="1">
      <c r="A19" s="33">
        <v>8</v>
      </c>
      <c r="B19" s="34"/>
      <c r="C19" s="77"/>
      <c r="D19" s="78"/>
      <c r="E19" s="53"/>
      <c r="F19" s="54">
        <f t="shared" si="1"/>
        <v>0</v>
      </c>
      <c r="G19" s="55">
        <f t="shared" si="2"/>
        <v>0</v>
      </c>
      <c r="H19" s="56">
        <f t="shared" si="3"/>
        <v>0</v>
      </c>
      <c r="I19" s="57"/>
      <c r="J19" s="29"/>
      <c r="K19" s="30"/>
      <c r="L19" s="35"/>
      <c r="M19" s="32"/>
      <c r="N19" s="32">
        <f t="shared" si="0"/>
        <v>0</v>
      </c>
      <c r="O19" s="32"/>
    </row>
    <row r="20" spans="1:15" ht="22" customHeight="1">
      <c r="A20" s="33">
        <v>9</v>
      </c>
      <c r="B20" s="34"/>
      <c r="C20" s="77"/>
      <c r="D20" s="78"/>
      <c r="E20" s="53"/>
      <c r="F20" s="54">
        <f t="shared" si="1"/>
        <v>0</v>
      </c>
      <c r="G20" s="55">
        <f t="shared" si="2"/>
        <v>0</v>
      </c>
      <c r="H20" s="56">
        <f t="shared" si="3"/>
        <v>0</v>
      </c>
      <c r="I20" s="57"/>
      <c r="J20" s="29"/>
      <c r="K20" s="30"/>
      <c r="L20" s="35"/>
      <c r="M20" s="32"/>
      <c r="N20" s="32">
        <f t="shared" si="0"/>
        <v>0</v>
      </c>
      <c r="O20" s="32"/>
    </row>
    <row r="21" spans="1:15" ht="22" customHeight="1">
      <c r="A21" s="33">
        <v>10</v>
      </c>
      <c r="B21" s="34"/>
      <c r="C21" s="77"/>
      <c r="D21" s="78"/>
      <c r="E21" s="53"/>
      <c r="F21" s="54">
        <f t="shared" si="1"/>
        <v>0</v>
      </c>
      <c r="G21" s="55">
        <f t="shared" si="2"/>
        <v>0</v>
      </c>
      <c r="H21" s="56">
        <f t="shared" si="3"/>
        <v>0</v>
      </c>
      <c r="I21" s="57"/>
      <c r="J21" s="29"/>
      <c r="K21" s="30"/>
      <c r="L21" s="35"/>
      <c r="M21" s="32"/>
      <c r="N21" s="32">
        <f t="shared" si="0"/>
        <v>0</v>
      </c>
      <c r="O21" s="32"/>
    </row>
    <row r="22" spans="1:15" ht="22" customHeight="1">
      <c r="A22" s="33">
        <v>11</v>
      </c>
      <c r="B22" s="34"/>
      <c r="C22" s="77"/>
      <c r="D22" s="78"/>
      <c r="E22" s="53"/>
      <c r="F22" s="54">
        <f t="shared" si="1"/>
        <v>0</v>
      </c>
      <c r="G22" s="55">
        <f t="shared" si="2"/>
        <v>0</v>
      </c>
      <c r="H22" s="56">
        <f t="shared" si="3"/>
        <v>0</v>
      </c>
      <c r="I22" s="57"/>
      <c r="J22" s="29"/>
      <c r="K22" s="30"/>
      <c r="L22" s="35"/>
      <c r="M22" s="32"/>
      <c r="N22" s="32">
        <f t="shared" si="0"/>
        <v>0</v>
      </c>
      <c r="O22" s="32"/>
    </row>
    <row r="23" spans="1:15" ht="22" customHeight="1">
      <c r="A23" s="33">
        <v>12</v>
      </c>
      <c r="B23" s="34"/>
      <c r="C23" s="77"/>
      <c r="D23" s="78"/>
      <c r="E23" s="53"/>
      <c r="F23" s="54">
        <f t="shared" si="1"/>
        <v>0</v>
      </c>
      <c r="G23" s="55">
        <f t="shared" si="2"/>
        <v>0</v>
      </c>
      <c r="H23" s="56">
        <f t="shared" si="3"/>
        <v>0</v>
      </c>
      <c r="I23" s="57"/>
      <c r="J23" s="29"/>
      <c r="K23" s="30"/>
      <c r="L23" s="35"/>
      <c r="M23" s="32"/>
      <c r="N23" s="32">
        <f t="shared" si="0"/>
        <v>0</v>
      </c>
      <c r="O23" s="32"/>
    </row>
    <row r="24" spans="1:15" ht="22" customHeight="1">
      <c r="A24" s="33">
        <v>13</v>
      </c>
      <c r="B24" s="34"/>
      <c r="C24" s="77"/>
      <c r="D24" s="78"/>
      <c r="E24" s="53"/>
      <c r="F24" s="54">
        <f t="shared" si="1"/>
        <v>0</v>
      </c>
      <c r="G24" s="55">
        <f t="shared" si="2"/>
        <v>0</v>
      </c>
      <c r="H24" s="56">
        <f t="shared" si="3"/>
        <v>0</v>
      </c>
      <c r="I24" s="57"/>
      <c r="J24" s="29"/>
      <c r="K24" s="30"/>
      <c r="L24" s="35"/>
      <c r="M24" s="32"/>
      <c r="N24" s="32">
        <f t="shared" si="0"/>
        <v>0</v>
      </c>
      <c r="O24" s="32"/>
    </row>
    <row r="25" spans="1:15" ht="22" customHeight="1">
      <c r="A25" s="33">
        <v>14</v>
      </c>
      <c r="B25" s="34"/>
      <c r="C25" s="77"/>
      <c r="D25" s="78"/>
      <c r="E25" s="53"/>
      <c r="F25" s="54">
        <f t="shared" si="1"/>
        <v>0</v>
      </c>
      <c r="G25" s="55">
        <f t="shared" si="2"/>
        <v>0</v>
      </c>
      <c r="H25" s="56">
        <f t="shared" si="3"/>
        <v>0</v>
      </c>
      <c r="I25" s="57"/>
      <c r="J25" s="29"/>
      <c r="K25" s="30"/>
      <c r="L25" s="35"/>
      <c r="M25" s="32"/>
      <c r="N25" s="32">
        <f t="shared" si="0"/>
        <v>0</v>
      </c>
      <c r="O25" s="32"/>
    </row>
    <row r="26" spans="1:15" ht="22" customHeight="1">
      <c r="A26" s="33">
        <v>15</v>
      </c>
      <c r="B26" s="34"/>
      <c r="C26" s="77"/>
      <c r="D26" s="78"/>
      <c r="E26" s="53"/>
      <c r="F26" s="54">
        <f t="shared" si="1"/>
        <v>0</v>
      </c>
      <c r="G26" s="55">
        <f t="shared" si="2"/>
        <v>0</v>
      </c>
      <c r="H26" s="56">
        <f t="shared" si="3"/>
        <v>0</v>
      </c>
      <c r="I26" s="57"/>
      <c r="J26" s="29"/>
      <c r="K26" s="30"/>
      <c r="L26" s="35"/>
      <c r="M26" s="32"/>
      <c r="N26" s="32">
        <f t="shared" si="0"/>
        <v>0</v>
      </c>
      <c r="O26" s="32"/>
    </row>
    <row r="27" spans="1:15" ht="22" customHeight="1">
      <c r="A27" s="33">
        <v>16</v>
      </c>
      <c r="B27" s="34"/>
      <c r="C27" s="77"/>
      <c r="D27" s="78"/>
      <c r="E27" s="53"/>
      <c r="F27" s="54">
        <f t="shared" si="1"/>
        <v>0</v>
      </c>
      <c r="G27" s="55">
        <f t="shared" si="2"/>
        <v>0</v>
      </c>
      <c r="H27" s="56">
        <f t="shared" si="3"/>
        <v>0</v>
      </c>
      <c r="I27" s="57"/>
      <c r="J27" s="29"/>
      <c r="K27" s="30"/>
      <c r="L27" s="35"/>
      <c r="M27" s="32"/>
      <c r="N27" s="32">
        <f t="shared" si="0"/>
        <v>0</v>
      </c>
      <c r="O27" s="32"/>
    </row>
    <row r="28" spans="1:15" ht="22" customHeight="1">
      <c r="A28" s="33">
        <v>17</v>
      </c>
      <c r="B28" s="34"/>
      <c r="C28" s="77"/>
      <c r="D28" s="78"/>
      <c r="E28" s="53"/>
      <c r="F28" s="54">
        <f t="shared" si="1"/>
        <v>0</v>
      </c>
      <c r="G28" s="55">
        <f t="shared" si="2"/>
        <v>0</v>
      </c>
      <c r="H28" s="56">
        <f t="shared" si="3"/>
        <v>0</v>
      </c>
      <c r="I28" s="57"/>
      <c r="J28" s="29"/>
      <c r="K28" s="30"/>
      <c r="L28" s="35"/>
      <c r="M28" s="32"/>
      <c r="N28" s="32">
        <f t="shared" si="0"/>
        <v>0</v>
      </c>
      <c r="O28" s="32"/>
    </row>
    <row r="29" spans="1:15" ht="22" customHeight="1">
      <c r="A29" s="33">
        <v>18</v>
      </c>
      <c r="B29" s="34"/>
      <c r="C29" s="77"/>
      <c r="D29" s="78"/>
      <c r="E29" s="53"/>
      <c r="F29" s="54">
        <f t="shared" si="1"/>
        <v>0</v>
      </c>
      <c r="G29" s="55">
        <f t="shared" si="2"/>
        <v>0</v>
      </c>
      <c r="H29" s="56">
        <f t="shared" si="3"/>
        <v>0</v>
      </c>
      <c r="I29" s="57"/>
      <c r="J29" s="29"/>
      <c r="K29" s="30"/>
      <c r="L29" s="35"/>
      <c r="M29" s="32"/>
      <c r="N29" s="32">
        <f t="shared" si="0"/>
        <v>0</v>
      </c>
      <c r="O29" s="32"/>
    </row>
    <row r="30" spans="1:15" ht="22" customHeight="1">
      <c r="A30" s="33">
        <v>19</v>
      </c>
      <c r="B30" s="34"/>
      <c r="C30" s="77"/>
      <c r="D30" s="78"/>
      <c r="E30" s="53"/>
      <c r="F30" s="54">
        <f t="shared" si="1"/>
        <v>0</v>
      </c>
      <c r="G30" s="55">
        <f t="shared" si="2"/>
        <v>0</v>
      </c>
      <c r="H30" s="56">
        <f t="shared" si="3"/>
        <v>0</v>
      </c>
      <c r="I30" s="57"/>
      <c r="J30" s="29"/>
      <c r="K30" s="30"/>
      <c r="L30" s="35"/>
      <c r="M30" s="32"/>
      <c r="N30" s="32">
        <f t="shared" si="0"/>
        <v>0</v>
      </c>
      <c r="O30" s="32"/>
    </row>
    <row r="31" spans="1:15" ht="22" customHeight="1">
      <c r="A31" s="36">
        <v>20</v>
      </c>
      <c r="B31" s="37"/>
      <c r="C31" s="106"/>
      <c r="D31" s="107"/>
      <c r="E31" s="58"/>
      <c r="F31" s="59">
        <f t="shared" si="1"/>
        <v>0</v>
      </c>
      <c r="G31" s="60">
        <f t="shared" si="2"/>
        <v>0</v>
      </c>
      <c r="H31" s="61">
        <f t="shared" si="3"/>
        <v>0</v>
      </c>
      <c r="I31" s="62"/>
      <c r="J31" s="38"/>
      <c r="K31" s="39"/>
      <c r="L31" s="40"/>
      <c r="M31" s="32"/>
      <c r="N31" s="32">
        <f t="shared" si="0"/>
        <v>0</v>
      </c>
      <c r="O31" s="32"/>
    </row>
    <row r="33" spans="1:12" s="41" customFormat="1" ht="16">
      <c r="A33" s="108" t="s">
        <v>15</v>
      </c>
      <c r="B33" s="109"/>
      <c r="C33" s="110"/>
      <c r="D33" s="108" t="s">
        <v>16</v>
      </c>
      <c r="E33" s="110"/>
      <c r="F33" s="108" t="s">
        <v>17</v>
      </c>
      <c r="G33" s="109"/>
      <c r="H33" s="109"/>
      <c r="I33" s="109"/>
      <c r="J33" s="109"/>
      <c r="K33" s="109"/>
      <c r="L33" s="110"/>
    </row>
    <row r="34" spans="1:12" s="42" customFormat="1" ht="30" customHeight="1">
      <c r="A34" s="115">
        <f ca="1">IF(C8&gt;0,TODAY(),)</f>
        <v>0</v>
      </c>
      <c r="B34" s="116"/>
      <c r="C34" s="117"/>
      <c r="D34" s="118"/>
      <c r="E34" s="119"/>
      <c r="F34" s="120"/>
      <c r="G34" s="121"/>
      <c r="H34" s="121"/>
      <c r="I34" s="121"/>
      <c r="J34" s="121"/>
      <c r="K34" s="121"/>
      <c r="L34" s="122"/>
    </row>
    <row r="35" spans="1:12" s="41" customFormat="1" ht="16"/>
    <row r="36" spans="1:12" s="43" customFormat="1" ht="20" customHeight="1">
      <c r="A36" s="123" t="s">
        <v>18</v>
      </c>
      <c r="B36" s="124"/>
      <c r="C36" s="125" t="s">
        <v>19</v>
      </c>
      <c r="D36" s="126"/>
      <c r="E36" s="125" t="s">
        <v>20</v>
      </c>
      <c r="F36" s="127"/>
      <c r="G36" s="127"/>
      <c r="H36" s="127"/>
      <c r="I36" s="127"/>
      <c r="J36" s="127"/>
      <c r="K36" s="127"/>
      <c r="L36" s="128"/>
    </row>
    <row r="37" spans="1:12" s="43" customFormat="1" ht="20" customHeight="1"/>
    <row r="38" spans="1:12" ht="16">
      <c r="A38" s="112" t="s">
        <v>79</v>
      </c>
      <c r="B38" s="113"/>
      <c r="C38" s="114"/>
    </row>
    <row r="39" spans="1:12" ht="16">
      <c r="A39" s="21"/>
      <c r="B39" s="22"/>
      <c r="C39" s="23"/>
      <c r="D39" s="23"/>
      <c r="E39" s="21"/>
      <c r="F39" s="21"/>
      <c r="G39" s="21"/>
      <c r="H39" s="21"/>
      <c r="I39" s="21"/>
      <c r="J39" s="23"/>
      <c r="K39" s="23"/>
      <c r="L39" s="23"/>
    </row>
    <row r="40" spans="1:12" ht="16" hidden="1">
      <c r="A40" s="21"/>
      <c r="B40" s="22"/>
      <c r="C40" s="44" t="s">
        <v>5</v>
      </c>
      <c r="D40" s="45" t="s">
        <v>21</v>
      </c>
      <c r="E40" s="63" t="s">
        <v>50</v>
      </c>
      <c r="F40" s="111">
        <v>2022</v>
      </c>
      <c r="G40" s="111"/>
      <c r="H40" s="64"/>
      <c r="I40" s="64"/>
      <c r="J40" s="64"/>
      <c r="K40" s="64"/>
      <c r="L40" s="23"/>
    </row>
    <row r="41" spans="1:12" ht="16" hidden="1">
      <c r="A41" s="21"/>
      <c r="B41" s="22"/>
      <c r="C41" s="22" t="s">
        <v>51</v>
      </c>
      <c r="D41" s="23"/>
      <c r="E41" s="65"/>
      <c r="F41" s="65"/>
      <c r="G41" s="65"/>
      <c r="H41" s="65"/>
      <c r="I41" s="65"/>
      <c r="J41" s="65"/>
      <c r="K41" s="23"/>
      <c r="L41" s="23"/>
    </row>
    <row r="42" spans="1:12" ht="16" hidden="1">
      <c r="A42" s="21"/>
      <c r="B42" s="44"/>
      <c r="C42" s="44" t="s">
        <v>22</v>
      </c>
      <c r="D42" s="44">
        <v>1</v>
      </c>
      <c r="E42" s="66" t="s">
        <v>52</v>
      </c>
      <c r="F42" s="66" t="s">
        <v>53</v>
      </c>
      <c r="G42" s="66" t="s">
        <v>54</v>
      </c>
      <c r="H42" s="66" t="s">
        <v>55</v>
      </c>
      <c r="I42" s="66" t="s">
        <v>56</v>
      </c>
      <c r="J42" s="66" t="s">
        <v>57</v>
      </c>
      <c r="K42" s="66" t="s">
        <v>58</v>
      </c>
      <c r="L42" s="23"/>
    </row>
    <row r="43" spans="1:12" ht="16" hidden="1">
      <c r="A43" s="21"/>
      <c r="B43" s="44"/>
      <c r="C43" s="44" t="s">
        <v>23</v>
      </c>
      <c r="D43" s="44">
        <v>2</v>
      </c>
      <c r="E43" s="67">
        <f t="shared" ref="E43:E106" si="4">+(ABS($F$40))-F43</f>
        <v>2014</v>
      </c>
      <c r="F43" s="67">
        <v>8</v>
      </c>
      <c r="G43" s="67" t="s">
        <v>59</v>
      </c>
      <c r="H43" s="67" t="s">
        <v>60</v>
      </c>
      <c r="I43" s="67" t="s">
        <v>47</v>
      </c>
      <c r="J43" s="67" t="s">
        <v>47</v>
      </c>
      <c r="K43" s="67" t="s">
        <v>61</v>
      </c>
      <c r="L43" s="23"/>
    </row>
    <row r="44" spans="1:12" ht="16" hidden="1">
      <c r="A44" s="21"/>
      <c r="B44" s="44"/>
      <c r="C44" s="44" t="s">
        <v>24</v>
      </c>
      <c r="D44" s="44">
        <v>3</v>
      </c>
      <c r="E44" s="67">
        <f t="shared" si="4"/>
        <v>2013</v>
      </c>
      <c r="F44" s="67">
        <v>9</v>
      </c>
      <c r="G44" s="67" t="s">
        <v>59</v>
      </c>
      <c r="H44" s="67" t="s">
        <v>60</v>
      </c>
      <c r="I44" s="67" t="s">
        <v>47</v>
      </c>
      <c r="J44" s="67" t="s">
        <v>47</v>
      </c>
      <c r="K44" s="67" t="s">
        <v>61</v>
      </c>
      <c r="L44" s="23"/>
    </row>
    <row r="45" spans="1:12" ht="16" hidden="1">
      <c r="A45" s="21"/>
      <c r="B45" s="44"/>
      <c r="C45" s="44" t="s">
        <v>25</v>
      </c>
      <c r="D45" s="44">
        <v>4</v>
      </c>
      <c r="E45" s="68">
        <f t="shared" si="4"/>
        <v>2012</v>
      </c>
      <c r="F45" s="68">
        <v>10</v>
      </c>
      <c r="G45" s="68" t="s">
        <v>62</v>
      </c>
      <c r="H45" s="68" t="s">
        <v>63</v>
      </c>
      <c r="I45" s="68" t="s">
        <v>47</v>
      </c>
      <c r="J45" s="68" t="s">
        <v>47</v>
      </c>
      <c r="K45" s="68" t="s">
        <v>61</v>
      </c>
      <c r="L45" s="23"/>
    </row>
    <row r="46" spans="1:12" ht="16" hidden="1">
      <c r="A46" s="21"/>
      <c r="B46" s="44"/>
      <c r="C46" s="44" t="s">
        <v>26</v>
      </c>
      <c r="D46" s="44">
        <v>5</v>
      </c>
      <c r="E46" s="68">
        <f t="shared" si="4"/>
        <v>2011</v>
      </c>
      <c r="F46" s="68">
        <v>11</v>
      </c>
      <c r="G46" s="68" t="s">
        <v>62</v>
      </c>
      <c r="H46" s="68" t="s">
        <v>63</v>
      </c>
      <c r="I46" s="68" t="s">
        <v>47</v>
      </c>
      <c r="J46" s="68" t="s">
        <v>47</v>
      </c>
      <c r="K46" s="68" t="s">
        <v>61</v>
      </c>
      <c r="L46" s="23"/>
    </row>
    <row r="47" spans="1:12" ht="16" hidden="1">
      <c r="A47" s="21"/>
      <c r="B47" s="44"/>
      <c r="C47" s="44" t="s">
        <v>27</v>
      </c>
      <c r="D47" s="44">
        <v>6</v>
      </c>
      <c r="E47" s="68">
        <f t="shared" si="4"/>
        <v>2010</v>
      </c>
      <c r="F47" s="68">
        <v>12</v>
      </c>
      <c r="G47" s="68" t="s">
        <v>62</v>
      </c>
      <c r="H47" s="68" t="s">
        <v>63</v>
      </c>
      <c r="I47" s="68" t="s">
        <v>47</v>
      </c>
      <c r="J47" s="68" t="s">
        <v>47</v>
      </c>
      <c r="K47" s="68" t="s">
        <v>61</v>
      </c>
      <c r="L47" s="23"/>
    </row>
    <row r="48" spans="1:12" ht="16" hidden="1">
      <c r="A48" s="21"/>
      <c r="B48" s="44"/>
      <c r="C48" s="44" t="s">
        <v>28</v>
      </c>
      <c r="D48" s="44">
        <v>7</v>
      </c>
      <c r="E48" s="69">
        <f t="shared" si="4"/>
        <v>2009</v>
      </c>
      <c r="F48" s="69">
        <v>13</v>
      </c>
      <c r="G48" s="69" t="s">
        <v>64</v>
      </c>
      <c r="H48" s="69" t="s">
        <v>65</v>
      </c>
      <c r="I48" s="69" t="s">
        <v>47</v>
      </c>
      <c r="J48" s="69" t="s">
        <v>47</v>
      </c>
      <c r="K48" s="69" t="s">
        <v>61</v>
      </c>
      <c r="L48" s="23"/>
    </row>
    <row r="49" spans="2:11" ht="16" hidden="1">
      <c r="B49" s="44"/>
      <c r="C49" s="44" t="s">
        <v>29</v>
      </c>
      <c r="D49" s="44">
        <v>8</v>
      </c>
      <c r="E49" s="69">
        <f t="shared" si="4"/>
        <v>2008</v>
      </c>
      <c r="F49" s="69">
        <v>14</v>
      </c>
      <c r="G49" s="69" t="s">
        <v>64</v>
      </c>
      <c r="H49" s="69" t="s">
        <v>65</v>
      </c>
      <c r="I49" s="69" t="s">
        <v>47</v>
      </c>
      <c r="J49" s="69" t="s">
        <v>47</v>
      </c>
      <c r="K49" s="69" t="s">
        <v>61</v>
      </c>
    </row>
    <row r="50" spans="2:11" ht="16" hidden="1">
      <c r="B50" s="44"/>
      <c r="C50" s="44" t="s">
        <v>30</v>
      </c>
      <c r="D50" s="44">
        <v>9</v>
      </c>
      <c r="E50" s="70">
        <f t="shared" si="4"/>
        <v>2007</v>
      </c>
      <c r="F50" s="70">
        <v>15</v>
      </c>
      <c r="G50" s="70" t="s">
        <v>64</v>
      </c>
      <c r="H50" s="70" t="s">
        <v>66</v>
      </c>
      <c r="I50" s="70" t="s">
        <v>47</v>
      </c>
      <c r="J50" s="70" t="s">
        <v>47</v>
      </c>
      <c r="K50" s="70" t="s">
        <v>61</v>
      </c>
    </row>
    <row r="51" spans="2:11" ht="16" hidden="1">
      <c r="B51" s="44"/>
      <c r="C51" s="44" t="s">
        <v>31</v>
      </c>
      <c r="D51" s="44">
        <v>10</v>
      </c>
      <c r="E51" s="70">
        <f t="shared" si="4"/>
        <v>2006</v>
      </c>
      <c r="F51" s="70">
        <v>16</v>
      </c>
      <c r="G51" s="70" t="s">
        <v>64</v>
      </c>
      <c r="H51" s="70" t="s">
        <v>66</v>
      </c>
      <c r="I51" s="70" t="s">
        <v>47</v>
      </c>
      <c r="J51" s="70" t="s">
        <v>47</v>
      </c>
      <c r="K51" s="70" t="s">
        <v>61</v>
      </c>
    </row>
    <row r="52" spans="2:11" ht="16" hidden="1">
      <c r="B52" s="44"/>
      <c r="C52" s="44" t="s">
        <v>32</v>
      </c>
      <c r="D52" s="44">
        <v>11</v>
      </c>
      <c r="E52" s="71">
        <f t="shared" si="4"/>
        <v>2005</v>
      </c>
      <c r="F52" s="71">
        <v>17</v>
      </c>
      <c r="G52" s="71" t="s">
        <v>67</v>
      </c>
      <c r="H52" s="71" t="s">
        <v>68</v>
      </c>
      <c r="I52" s="71" t="s">
        <v>47</v>
      </c>
      <c r="J52" s="71" t="s">
        <v>47</v>
      </c>
      <c r="K52" s="71" t="s">
        <v>47</v>
      </c>
    </row>
    <row r="53" spans="2:11" ht="16" hidden="1">
      <c r="B53" s="44"/>
      <c r="C53" s="44" t="s">
        <v>33</v>
      </c>
      <c r="D53" s="44">
        <v>12</v>
      </c>
      <c r="E53" s="71">
        <f t="shared" si="4"/>
        <v>2004</v>
      </c>
      <c r="F53" s="71">
        <v>18</v>
      </c>
      <c r="G53" s="71" t="s">
        <v>67</v>
      </c>
      <c r="H53" s="71" t="s">
        <v>68</v>
      </c>
      <c r="I53" s="71" t="s">
        <v>47</v>
      </c>
      <c r="J53" s="71" t="s">
        <v>47</v>
      </c>
      <c r="K53" s="71" t="s">
        <v>47</v>
      </c>
    </row>
    <row r="54" spans="2:11" ht="16" hidden="1">
      <c r="B54" s="44"/>
      <c r="C54" s="44" t="s">
        <v>34</v>
      </c>
      <c r="D54" s="44">
        <v>13</v>
      </c>
      <c r="E54" s="72">
        <f t="shared" si="4"/>
        <v>2003</v>
      </c>
      <c r="F54" s="72">
        <v>19</v>
      </c>
      <c r="G54" s="72" t="s">
        <v>67</v>
      </c>
      <c r="H54" s="72" t="s">
        <v>69</v>
      </c>
      <c r="I54" s="72" t="s">
        <v>47</v>
      </c>
      <c r="J54" s="72" t="s">
        <v>47</v>
      </c>
      <c r="K54" s="72" t="s">
        <v>47</v>
      </c>
    </row>
    <row r="55" spans="2:11" ht="16" hidden="1">
      <c r="B55" s="44"/>
      <c r="C55" s="44" t="s">
        <v>35</v>
      </c>
      <c r="D55" s="44">
        <v>14</v>
      </c>
      <c r="E55" s="72">
        <f t="shared" si="4"/>
        <v>2002</v>
      </c>
      <c r="F55" s="72">
        <v>20</v>
      </c>
      <c r="G55" s="72" t="s">
        <v>67</v>
      </c>
      <c r="H55" s="72" t="s">
        <v>69</v>
      </c>
      <c r="I55" s="72" t="s">
        <v>47</v>
      </c>
      <c r="J55" s="72" t="s">
        <v>47</v>
      </c>
      <c r="K55" s="72" t="s">
        <v>47</v>
      </c>
    </row>
    <row r="56" spans="2:11" ht="16" hidden="1">
      <c r="B56" s="44"/>
      <c r="C56" s="44" t="s">
        <v>36</v>
      </c>
      <c r="D56" s="44">
        <v>15</v>
      </c>
      <c r="E56" s="73">
        <f t="shared" si="4"/>
        <v>2001</v>
      </c>
      <c r="F56" s="73">
        <v>21</v>
      </c>
      <c r="G56" s="73" t="s">
        <v>48</v>
      </c>
      <c r="H56" s="73" t="s">
        <v>70</v>
      </c>
      <c r="I56" s="73" t="s">
        <v>70</v>
      </c>
      <c r="J56" s="73" t="s">
        <v>70</v>
      </c>
      <c r="K56" s="73" t="s">
        <v>70</v>
      </c>
    </row>
    <row r="57" spans="2:11" ht="16" hidden="1">
      <c r="B57" s="44"/>
      <c r="C57" s="44" t="s">
        <v>37</v>
      </c>
      <c r="D57" s="44">
        <v>16</v>
      </c>
      <c r="E57" s="73">
        <f t="shared" si="4"/>
        <v>2000</v>
      </c>
      <c r="F57" s="73">
        <v>22</v>
      </c>
      <c r="G57" s="73" t="s">
        <v>48</v>
      </c>
      <c r="H57" s="73" t="s">
        <v>70</v>
      </c>
      <c r="I57" s="73" t="s">
        <v>70</v>
      </c>
      <c r="J57" s="73" t="s">
        <v>70</v>
      </c>
      <c r="K57" s="73" t="s">
        <v>70</v>
      </c>
    </row>
    <row r="58" spans="2:11" ht="16" hidden="1">
      <c r="B58" s="44"/>
      <c r="C58" s="44" t="s">
        <v>38</v>
      </c>
      <c r="D58" s="44">
        <v>17</v>
      </c>
      <c r="E58" s="73">
        <f t="shared" si="4"/>
        <v>1999</v>
      </c>
      <c r="F58" s="73">
        <v>23</v>
      </c>
      <c r="G58" s="73" t="s">
        <v>48</v>
      </c>
      <c r="H58" s="73" t="s">
        <v>70</v>
      </c>
      <c r="I58" s="73" t="s">
        <v>70</v>
      </c>
      <c r="J58" s="73" t="s">
        <v>70</v>
      </c>
      <c r="K58" s="73" t="s">
        <v>70</v>
      </c>
    </row>
    <row r="59" spans="2:11" ht="16" hidden="1">
      <c r="B59" s="44"/>
      <c r="C59" s="44" t="s">
        <v>39</v>
      </c>
      <c r="D59" s="44">
        <v>18</v>
      </c>
      <c r="E59" s="73">
        <f t="shared" si="4"/>
        <v>1998</v>
      </c>
      <c r="F59" s="73">
        <v>24</v>
      </c>
      <c r="G59" s="73" t="s">
        <v>48</v>
      </c>
      <c r="H59" s="73" t="s">
        <v>70</v>
      </c>
      <c r="I59" s="73" t="s">
        <v>70</v>
      </c>
      <c r="J59" s="73" t="s">
        <v>70</v>
      </c>
      <c r="K59" s="73" t="s">
        <v>70</v>
      </c>
    </row>
    <row r="60" spans="2:11" ht="16" hidden="1">
      <c r="B60" s="44"/>
      <c r="C60" s="44" t="s">
        <v>40</v>
      </c>
      <c r="D60" s="44">
        <v>19</v>
      </c>
      <c r="E60" s="73">
        <f t="shared" si="4"/>
        <v>1997</v>
      </c>
      <c r="F60" s="73">
        <v>25</v>
      </c>
      <c r="G60" s="73" t="s">
        <v>48</v>
      </c>
      <c r="H60" s="73" t="s">
        <v>70</v>
      </c>
      <c r="I60" s="73" t="s">
        <v>70</v>
      </c>
      <c r="J60" s="73" t="s">
        <v>70</v>
      </c>
      <c r="K60" s="73" t="s">
        <v>70</v>
      </c>
    </row>
    <row r="61" spans="2:11" ht="16" hidden="1">
      <c r="B61" s="44"/>
      <c r="C61" s="44" t="s">
        <v>41</v>
      </c>
      <c r="D61" s="44">
        <v>20</v>
      </c>
      <c r="E61" s="73">
        <f t="shared" si="4"/>
        <v>1996</v>
      </c>
      <c r="F61" s="73">
        <v>26</v>
      </c>
      <c r="G61" s="73" t="s">
        <v>48</v>
      </c>
      <c r="H61" s="73" t="s">
        <v>70</v>
      </c>
      <c r="I61" s="73" t="s">
        <v>70</v>
      </c>
      <c r="J61" s="73" t="s">
        <v>70</v>
      </c>
      <c r="K61" s="73" t="s">
        <v>70</v>
      </c>
    </row>
    <row r="62" spans="2:11" ht="16" hidden="1">
      <c r="B62" s="44"/>
      <c r="C62" s="44" t="s">
        <v>42</v>
      </c>
      <c r="D62" s="44">
        <v>21</v>
      </c>
      <c r="E62" s="73">
        <f t="shared" si="4"/>
        <v>1995</v>
      </c>
      <c r="F62" s="73">
        <v>27</v>
      </c>
      <c r="G62" s="73" t="s">
        <v>48</v>
      </c>
      <c r="H62" s="73" t="s">
        <v>70</v>
      </c>
      <c r="I62" s="73" t="s">
        <v>70</v>
      </c>
      <c r="J62" s="73" t="s">
        <v>70</v>
      </c>
      <c r="K62" s="73" t="s">
        <v>70</v>
      </c>
    </row>
    <row r="63" spans="2:11" ht="16" hidden="1">
      <c r="B63" s="44"/>
      <c r="C63" s="44" t="s">
        <v>43</v>
      </c>
      <c r="D63" s="44">
        <v>22</v>
      </c>
      <c r="E63" s="73">
        <f t="shared" si="4"/>
        <v>1994</v>
      </c>
      <c r="F63" s="73">
        <v>28</v>
      </c>
      <c r="G63" s="73" t="s">
        <v>48</v>
      </c>
      <c r="H63" s="73" t="s">
        <v>70</v>
      </c>
      <c r="I63" s="73" t="s">
        <v>70</v>
      </c>
      <c r="J63" s="73" t="s">
        <v>70</v>
      </c>
      <c r="K63" s="73" t="s">
        <v>70</v>
      </c>
    </row>
    <row r="64" spans="2:11" ht="16" hidden="1">
      <c r="B64" s="44"/>
      <c r="C64" s="44" t="s">
        <v>44</v>
      </c>
      <c r="D64" s="44">
        <v>23</v>
      </c>
      <c r="E64" s="73">
        <f t="shared" si="4"/>
        <v>1993</v>
      </c>
      <c r="F64" s="73">
        <v>29</v>
      </c>
      <c r="G64" s="73" t="s">
        <v>48</v>
      </c>
      <c r="H64" s="73" t="s">
        <v>70</v>
      </c>
      <c r="I64" s="73" t="s">
        <v>70</v>
      </c>
      <c r="J64" s="73" t="s">
        <v>70</v>
      </c>
      <c r="K64" s="73" t="s">
        <v>70</v>
      </c>
    </row>
    <row r="65" spans="2:11" ht="16" hidden="1">
      <c r="B65" s="44"/>
      <c r="C65" s="44" t="s">
        <v>45</v>
      </c>
      <c r="D65" s="44">
        <v>24</v>
      </c>
      <c r="E65" s="73">
        <f t="shared" si="4"/>
        <v>1992</v>
      </c>
      <c r="F65" s="73">
        <v>30</v>
      </c>
      <c r="G65" s="73" t="s">
        <v>48</v>
      </c>
      <c r="H65" s="73" t="s">
        <v>70</v>
      </c>
      <c r="I65" s="73" t="s">
        <v>70</v>
      </c>
      <c r="J65" s="73" t="s">
        <v>70</v>
      </c>
      <c r="K65" s="73" t="s">
        <v>70</v>
      </c>
    </row>
    <row r="66" spans="2:11" ht="16" hidden="1">
      <c r="B66" s="44"/>
      <c r="C66" s="44" t="s">
        <v>46</v>
      </c>
      <c r="D66" s="44">
        <v>27</v>
      </c>
      <c r="E66" s="73">
        <f t="shared" si="4"/>
        <v>1991</v>
      </c>
      <c r="F66" s="73">
        <v>31</v>
      </c>
      <c r="G66" s="73" t="s">
        <v>48</v>
      </c>
      <c r="H66" s="73" t="s">
        <v>70</v>
      </c>
      <c r="I66" s="73" t="s">
        <v>70</v>
      </c>
      <c r="J66" s="73" t="s">
        <v>70</v>
      </c>
      <c r="K66" s="73" t="s">
        <v>70</v>
      </c>
    </row>
    <row r="67" spans="2:11" ht="16" hidden="1">
      <c r="B67" s="44"/>
      <c r="C67" s="23"/>
      <c r="D67" s="23"/>
      <c r="E67" s="73">
        <f t="shared" si="4"/>
        <v>1990</v>
      </c>
      <c r="F67" s="73">
        <v>32</v>
      </c>
      <c r="G67" s="73" t="s">
        <v>48</v>
      </c>
      <c r="H67" s="73" t="s">
        <v>70</v>
      </c>
      <c r="I67" s="73" t="s">
        <v>70</v>
      </c>
      <c r="J67" s="73" t="s">
        <v>70</v>
      </c>
      <c r="K67" s="73" t="s">
        <v>70</v>
      </c>
    </row>
    <row r="68" spans="2:11" ht="16" hidden="1">
      <c r="B68" s="44"/>
      <c r="C68" s="23"/>
      <c r="D68" s="23"/>
      <c r="E68" s="73">
        <f t="shared" si="4"/>
        <v>1989</v>
      </c>
      <c r="F68" s="73">
        <v>33</v>
      </c>
      <c r="G68" s="73" t="s">
        <v>48</v>
      </c>
      <c r="H68" s="73" t="s">
        <v>70</v>
      </c>
      <c r="I68" s="73" t="s">
        <v>70</v>
      </c>
      <c r="J68" s="73" t="s">
        <v>70</v>
      </c>
      <c r="K68" s="73" t="s">
        <v>70</v>
      </c>
    </row>
    <row r="69" spans="2:11" ht="16" hidden="1">
      <c r="B69" s="22"/>
      <c r="C69" s="23"/>
      <c r="D69" s="23"/>
      <c r="E69" s="73">
        <f t="shared" si="4"/>
        <v>1988</v>
      </c>
      <c r="F69" s="73">
        <v>34</v>
      </c>
      <c r="G69" s="73" t="s">
        <v>48</v>
      </c>
      <c r="H69" s="73" t="s">
        <v>70</v>
      </c>
      <c r="I69" s="73" t="s">
        <v>70</v>
      </c>
      <c r="J69" s="73" t="s">
        <v>70</v>
      </c>
      <c r="K69" s="73" t="s">
        <v>70</v>
      </c>
    </row>
    <row r="70" spans="2:11" ht="16" hidden="1">
      <c r="B70" s="22"/>
      <c r="C70" s="23"/>
      <c r="D70" s="23"/>
      <c r="E70" s="73">
        <f t="shared" si="4"/>
        <v>1987</v>
      </c>
      <c r="F70" s="73">
        <v>35</v>
      </c>
      <c r="G70" s="73" t="s">
        <v>48</v>
      </c>
      <c r="H70" s="73" t="s">
        <v>70</v>
      </c>
      <c r="I70" s="73" t="s">
        <v>70</v>
      </c>
      <c r="J70" s="73" t="s">
        <v>70</v>
      </c>
      <c r="K70" s="73" t="s">
        <v>70</v>
      </c>
    </row>
    <row r="71" spans="2:11" ht="16" hidden="1">
      <c r="B71" s="22"/>
      <c r="C71" s="23" t="s">
        <v>10</v>
      </c>
      <c r="D71" s="23"/>
      <c r="E71" s="73">
        <f t="shared" si="4"/>
        <v>1986</v>
      </c>
      <c r="F71" s="73">
        <v>36</v>
      </c>
      <c r="G71" s="73" t="s">
        <v>48</v>
      </c>
      <c r="H71" s="73" t="s">
        <v>70</v>
      </c>
      <c r="I71" s="73" t="s">
        <v>70</v>
      </c>
      <c r="J71" s="73" t="s">
        <v>70</v>
      </c>
      <c r="K71" s="73" t="s">
        <v>70</v>
      </c>
    </row>
    <row r="72" spans="2:11" ht="16" hidden="1">
      <c r="B72" s="22"/>
      <c r="C72" s="23" t="s">
        <v>71</v>
      </c>
      <c r="D72" s="23"/>
      <c r="E72" s="73">
        <f t="shared" si="4"/>
        <v>1985</v>
      </c>
      <c r="F72" s="73">
        <v>37</v>
      </c>
      <c r="G72" s="73" t="s">
        <v>48</v>
      </c>
      <c r="H72" s="73" t="s">
        <v>70</v>
      </c>
      <c r="I72" s="73" t="s">
        <v>70</v>
      </c>
      <c r="J72" s="73" t="s">
        <v>70</v>
      </c>
      <c r="K72" s="73" t="s">
        <v>70</v>
      </c>
    </row>
    <row r="73" spans="2:11" ht="16" hidden="1">
      <c r="B73" s="22"/>
      <c r="C73" s="23"/>
      <c r="D73" s="23"/>
      <c r="E73" s="73">
        <f t="shared" si="4"/>
        <v>1984</v>
      </c>
      <c r="F73" s="73">
        <v>38</v>
      </c>
      <c r="G73" s="73" t="s">
        <v>48</v>
      </c>
      <c r="H73" s="73" t="s">
        <v>70</v>
      </c>
      <c r="I73" s="73" t="s">
        <v>70</v>
      </c>
      <c r="J73" s="73" t="s">
        <v>70</v>
      </c>
      <c r="K73" s="73" t="s">
        <v>70</v>
      </c>
    </row>
    <row r="74" spans="2:11" ht="16" hidden="1">
      <c r="B74" s="22"/>
      <c r="C74" s="23"/>
      <c r="D74" s="23"/>
      <c r="E74" s="73">
        <f t="shared" si="4"/>
        <v>1983</v>
      </c>
      <c r="F74" s="73">
        <v>39</v>
      </c>
      <c r="G74" s="73" t="s">
        <v>48</v>
      </c>
      <c r="H74" s="73" t="s">
        <v>70</v>
      </c>
      <c r="I74" s="73" t="s">
        <v>70</v>
      </c>
      <c r="J74" s="73" t="s">
        <v>70</v>
      </c>
      <c r="K74" s="73" t="s">
        <v>70</v>
      </c>
    </row>
    <row r="75" spans="2:11" ht="16" hidden="1">
      <c r="B75" s="22"/>
      <c r="C75" s="23"/>
      <c r="D75" s="23"/>
      <c r="E75" s="73">
        <f t="shared" si="4"/>
        <v>1982</v>
      </c>
      <c r="F75" s="73">
        <v>40</v>
      </c>
      <c r="G75" s="73" t="s">
        <v>48</v>
      </c>
      <c r="H75" s="73" t="s">
        <v>70</v>
      </c>
      <c r="I75" s="73" t="s">
        <v>70</v>
      </c>
      <c r="J75" s="73" t="s">
        <v>70</v>
      </c>
      <c r="K75" s="73" t="s">
        <v>70</v>
      </c>
    </row>
    <row r="76" spans="2:11" ht="16" hidden="1">
      <c r="B76" s="22"/>
      <c r="C76" s="23"/>
      <c r="D76" s="23"/>
      <c r="E76" s="73">
        <f t="shared" si="4"/>
        <v>1981</v>
      </c>
      <c r="F76" s="73">
        <v>41</v>
      </c>
      <c r="G76" s="73" t="s">
        <v>48</v>
      </c>
      <c r="H76" s="73" t="s">
        <v>70</v>
      </c>
      <c r="I76" s="73" t="s">
        <v>70</v>
      </c>
      <c r="J76" s="73" t="s">
        <v>70</v>
      </c>
      <c r="K76" s="73" t="s">
        <v>70</v>
      </c>
    </row>
    <row r="77" spans="2:11" ht="16" hidden="1">
      <c r="B77" s="22"/>
      <c r="C77" s="23"/>
      <c r="D77" s="23"/>
      <c r="E77" s="73">
        <f t="shared" si="4"/>
        <v>1980</v>
      </c>
      <c r="F77" s="73">
        <v>42</v>
      </c>
      <c r="G77" s="73" t="s">
        <v>48</v>
      </c>
      <c r="H77" s="73" t="s">
        <v>70</v>
      </c>
      <c r="I77" s="73" t="s">
        <v>70</v>
      </c>
      <c r="J77" s="73" t="s">
        <v>70</v>
      </c>
      <c r="K77" s="73" t="s">
        <v>70</v>
      </c>
    </row>
    <row r="78" spans="2:11" ht="16" hidden="1">
      <c r="B78" s="22"/>
      <c r="C78" s="23"/>
      <c r="D78" s="23"/>
      <c r="E78" s="73">
        <f t="shared" si="4"/>
        <v>1979</v>
      </c>
      <c r="F78" s="73">
        <v>43</v>
      </c>
      <c r="G78" s="73" t="s">
        <v>48</v>
      </c>
      <c r="H78" s="73" t="s">
        <v>70</v>
      </c>
      <c r="I78" s="73" t="s">
        <v>70</v>
      </c>
      <c r="J78" s="73" t="s">
        <v>70</v>
      </c>
      <c r="K78" s="73" t="s">
        <v>70</v>
      </c>
    </row>
    <row r="79" spans="2:11" ht="16" hidden="1">
      <c r="B79" s="22"/>
      <c r="E79" s="73">
        <f t="shared" si="4"/>
        <v>1978</v>
      </c>
      <c r="F79" s="73">
        <v>44</v>
      </c>
      <c r="G79" s="73" t="s">
        <v>48</v>
      </c>
      <c r="H79" s="73" t="s">
        <v>70</v>
      </c>
      <c r="I79" s="73" t="s">
        <v>70</v>
      </c>
      <c r="J79" s="73" t="s">
        <v>70</v>
      </c>
      <c r="K79" s="73" t="s">
        <v>70</v>
      </c>
    </row>
    <row r="80" spans="2:11" ht="16" hidden="1">
      <c r="B80" s="22"/>
      <c r="E80" s="73">
        <f t="shared" si="4"/>
        <v>1977</v>
      </c>
      <c r="F80" s="73">
        <v>45</v>
      </c>
      <c r="G80" s="73" t="s">
        <v>48</v>
      </c>
      <c r="H80" s="73" t="s">
        <v>70</v>
      </c>
      <c r="I80" s="73" t="s">
        <v>70</v>
      </c>
      <c r="J80" s="73" t="s">
        <v>70</v>
      </c>
      <c r="K80" s="73" t="s">
        <v>70</v>
      </c>
    </row>
    <row r="81" spans="5:11" ht="16" hidden="1">
      <c r="E81" s="74">
        <f t="shared" si="4"/>
        <v>1976</v>
      </c>
      <c r="F81" s="74">
        <v>46</v>
      </c>
      <c r="G81" s="74" t="s">
        <v>72</v>
      </c>
      <c r="H81" s="74" t="s">
        <v>73</v>
      </c>
      <c r="I81" s="74" t="s">
        <v>70</v>
      </c>
      <c r="J81" s="74" t="s">
        <v>73</v>
      </c>
      <c r="K81" s="74" t="s">
        <v>70</v>
      </c>
    </row>
    <row r="82" spans="5:11" ht="16" hidden="1">
      <c r="E82" s="74">
        <f t="shared" si="4"/>
        <v>1975</v>
      </c>
      <c r="F82" s="74">
        <v>47</v>
      </c>
      <c r="G82" s="74" t="s">
        <v>72</v>
      </c>
      <c r="H82" s="74" t="s">
        <v>73</v>
      </c>
      <c r="I82" s="74" t="s">
        <v>70</v>
      </c>
      <c r="J82" s="74" t="s">
        <v>73</v>
      </c>
      <c r="K82" s="74" t="s">
        <v>70</v>
      </c>
    </row>
    <row r="83" spans="5:11" ht="16" hidden="1">
      <c r="E83" s="74">
        <f t="shared" si="4"/>
        <v>1974</v>
      </c>
      <c r="F83" s="74">
        <v>48</v>
      </c>
      <c r="G83" s="74" t="s">
        <v>72</v>
      </c>
      <c r="H83" s="74" t="s">
        <v>73</v>
      </c>
      <c r="I83" s="74" t="s">
        <v>70</v>
      </c>
      <c r="J83" s="74" t="s">
        <v>73</v>
      </c>
      <c r="K83" s="74" t="s">
        <v>70</v>
      </c>
    </row>
    <row r="84" spans="5:11" ht="16" hidden="1">
      <c r="E84" s="74">
        <f t="shared" si="4"/>
        <v>1973</v>
      </c>
      <c r="F84" s="74">
        <v>49</v>
      </c>
      <c r="G84" s="74" t="s">
        <v>72</v>
      </c>
      <c r="H84" s="74" t="s">
        <v>73</v>
      </c>
      <c r="I84" s="74" t="s">
        <v>70</v>
      </c>
      <c r="J84" s="74" t="s">
        <v>73</v>
      </c>
      <c r="K84" s="74" t="s">
        <v>70</v>
      </c>
    </row>
    <row r="85" spans="5:11" ht="16" hidden="1">
      <c r="E85" s="74">
        <f t="shared" si="4"/>
        <v>1972</v>
      </c>
      <c r="F85" s="74">
        <v>50</v>
      </c>
      <c r="G85" s="74" t="s">
        <v>72</v>
      </c>
      <c r="H85" s="74" t="s">
        <v>73</v>
      </c>
      <c r="I85" s="74" t="s">
        <v>70</v>
      </c>
      <c r="J85" s="74" t="s">
        <v>73</v>
      </c>
      <c r="K85" s="74" t="s">
        <v>70</v>
      </c>
    </row>
    <row r="86" spans="5:11" ht="16" hidden="1">
      <c r="E86" s="74">
        <f t="shared" si="4"/>
        <v>1971</v>
      </c>
      <c r="F86" s="74">
        <v>51</v>
      </c>
      <c r="G86" s="74" t="s">
        <v>72</v>
      </c>
      <c r="H86" s="74" t="s">
        <v>73</v>
      </c>
      <c r="I86" s="74" t="s">
        <v>70</v>
      </c>
      <c r="J86" s="74" t="s">
        <v>73</v>
      </c>
      <c r="K86" s="74" t="s">
        <v>70</v>
      </c>
    </row>
    <row r="87" spans="5:11" ht="16" hidden="1">
      <c r="E87" s="74">
        <f t="shared" si="4"/>
        <v>1970</v>
      </c>
      <c r="F87" s="74">
        <v>52</v>
      </c>
      <c r="G87" s="74" t="s">
        <v>72</v>
      </c>
      <c r="H87" s="74" t="s">
        <v>73</v>
      </c>
      <c r="I87" s="74" t="s">
        <v>70</v>
      </c>
      <c r="J87" s="74" t="s">
        <v>73</v>
      </c>
      <c r="K87" s="74" t="s">
        <v>70</v>
      </c>
    </row>
    <row r="88" spans="5:11" ht="16" hidden="1">
      <c r="E88" s="74">
        <f t="shared" si="4"/>
        <v>1969</v>
      </c>
      <c r="F88" s="74">
        <v>53</v>
      </c>
      <c r="G88" s="74" t="s">
        <v>72</v>
      </c>
      <c r="H88" s="74" t="s">
        <v>73</v>
      </c>
      <c r="I88" s="74" t="s">
        <v>70</v>
      </c>
      <c r="J88" s="74" t="s">
        <v>73</v>
      </c>
      <c r="K88" s="74" t="s">
        <v>70</v>
      </c>
    </row>
    <row r="89" spans="5:11" ht="16" hidden="1">
      <c r="E89" s="74">
        <f t="shared" si="4"/>
        <v>1968</v>
      </c>
      <c r="F89" s="74">
        <v>54</v>
      </c>
      <c r="G89" s="74" t="s">
        <v>72</v>
      </c>
      <c r="H89" s="74" t="s">
        <v>73</v>
      </c>
      <c r="I89" s="74" t="s">
        <v>70</v>
      </c>
      <c r="J89" s="74" t="s">
        <v>73</v>
      </c>
      <c r="K89" s="74" t="s">
        <v>70</v>
      </c>
    </row>
    <row r="90" spans="5:11" ht="16" hidden="1">
      <c r="E90" s="74">
        <f t="shared" si="4"/>
        <v>1967</v>
      </c>
      <c r="F90" s="74">
        <v>55</v>
      </c>
      <c r="G90" s="74" t="s">
        <v>72</v>
      </c>
      <c r="H90" s="74" t="s">
        <v>73</v>
      </c>
      <c r="I90" s="74" t="s">
        <v>70</v>
      </c>
      <c r="J90" s="74" t="s">
        <v>73</v>
      </c>
      <c r="K90" s="74" t="s">
        <v>70</v>
      </c>
    </row>
    <row r="91" spans="5:11" ht="16" hidden="1">
      <c r="E91" s="74">
        <f t="shared" si="4"/>
        <v>1966</v>
      </c>
      <c r="F91" s="74">
        <v>56</v>
      </c>
      <c r="G91" s="74" t="s">
        <v>72</v>
      </c>
      <c r="H91" s="74" t="s">
        <v>73</v>
      </c>
      <c r="I91" s="74" t="s">
        <v>70</v>
      </c>
      <c r="J91" s="74" t="s">
        <v>73</v>
      </c>
      <c r="K91" s="74" t="s">
        <v>70</v>
      </c>
    </row>
    <row r="92" spans="5:11" ht="16" hidden="1">
      <c r="E92" s="74">
        <f t="shared" si="4"/>
        <v>1965</v>
      </c>
      <c r="F92" s="74">
        <v>57</v>
      </c>
      <c r="G92" s="74" t="s">
        <v>72</v>
      </c>
      <c r="H92" s="74" t="s">
        <v>73</v>
      </c>
      <c r="I92" s="74" t="s">
        <v>70</v>
      </c>
      <c r="J92" s="74" t="s">
        <v>73</v>
      </c>
      <c r="K92" s="74" t="s">
        <v>70</v>
      </c>
    </row>
    <row r="93" spans="5:11" ht="16" hidden="1">
      <c r="E93" s="74">
        <f t="shared" si="4"/>
        <v>1964</v>
      </c>
      <c r="F93" s="74">
        <v>58</v>
      </c>
      <c r="G93" s="74" t="s">
        <v>72</v>
      </c>
      <c r="H93" s="74" t="s">
        <v>73</v>
      </c>
      <c r="I93" s="74" t="s">
        <v>70</v>
      </c>
      <c r="J93" s="74" t="s">
        <v>73</v>
      </c>
      <c r="K93" s="74" t="s">
        <v>70</v>
      </c>
    </row>
    <row r="94" spans="5:11" ht="16" hidden="1">
      <c r="E94" s="74">
        <f t="shared" si="4"/>
        <v>1963</v>
      </c>
      <c r="F94" s="74">
        <v>59</v>
      </c>
      <c r="G94" s="74" t="s">
        <v>72</v>
      </c>
      <c r="H94" s="74" t="s">
        <v>73</v>
      </c>
      <c r="I94" s="74" t="s">
        <v>70</v>
      </c>
      <c r="J94" s="74" t="s">
        <v>73</v>
      </c>
      <c r="K94" s="74" t="s">
        <v>70</v>
      </c>
    </row>
    <row r="95" spans="5:11" ht="16" hidden="1">
      <c r="E95" s="75">
        <f t="shared" si="4"/>
        <v>1962</v>
      </c>
      <c r="F95" s="75">
        <v>60</v>
      </c>
      <c r="G95" s="75" t="s">
        <v>74</v>
      </c>
      <c r="H95" s="75" t="s">
        <v>75</v>
      </c>
      <c r="I95" s="75" t="s">
        <v>75</v>
      </c>
      <c r="J95" s="75" t="s">
        <v>73</v>
      </c>
      <c r="K95" s="75" t="s">
        <v>75</v>
      </c>
    </row>
    <row r="96" spans="5:11" ht="16" hidden="1">
      <c r="E96" s="75">
        <f t="shared" si="4"/>
        <v>1961</v>
      </c>
      <c r="F96" s="75">
        <v>61</v>
      </c>
      <c r="G96" s="75" t="s">
        <v>74</v>
      </c>
      <c r="H96" s="75" t="s">
        <v>75</v>
      </c>
      <c r="I96" s="75" t="s">
        <v>75</v>
      </c>
      <c r="J96" s="75" t="s">
        <v>73</v>
      </c>
      <c r="K96" s="75" t="s">
        <v>75</v>
      </c>
    </row>
    <row r="97" spans="5:11" ht="16" hidden="1">
      <c r="E97" s="75">
        <f t="shared" si="4"/>
        <v>1960</v>
      </c>
      <c r="F97" s="75">
        <v>62</v>
      </c>
      <c r="G97" s="75" t="s">
        <v>74</v>
      </c>
      <c r="H97" s="75" t="s">
        <v>75</v>
      </c>
      <c r="I97" s="75" t="s">
        <v>75</v>
      </c>
      <c r="J97" s="75" t="s">
        <v>73</v>
      </c>
      <c r="K97" s="75" t="s">
        <v>75</v>
      </c>
    </row>
    <row r="98" spans="5:11" ht="16" hidden="1">
      <c r="E98" s="75">
        <f t="shared" si="4"/>
        <v>1959</v>
      </c>
      <c r="F98" s="75">
        <v>63</v>
      </c>
      <c r="G98" s="75" t="s">
        <v>74</v>
      </c>
      <c r="H98" s="75" t="s">
        <v>75</v>
      </c>
      <c r="I98" s="75" t="s">
        <v>75</v>
      </c>
      <c r="J98" s="75" t="s">
        <v>73</v>
      </c>
      <c r="K98" s="75" t="s">
        <v>75</v>
      </c>
    </row>
    <row r="99" spans="5:11" ht="16" hidden="1">
      <c r="E99" s="75">
        <f t="shared" si="4"/>
        <v>1958</v>
      </c>
      <c r="F99" s="75">
        <v>64</v>
      </c>
      <c r="G99" s="75" t="s">
        <v>74</v>
      </c>
      <c r="H99" s="75" t="s">
        <v>75</v>
      </c>
      <c r="I99" s="75" t="s">
        <v>75</v>
      </c>
      <c r="J99" s="75" t="s">
        <v>73</v>
      </c>
      <c r="K99" s="75" t="s">
        <v>75</v>
      </c>
    </row>
    <row r="100" spans="5:11" ht="16" hidden="1">
      <c r="E100" s="75">
        <f t="shared" si="4"/>
        <v>1957</v>
      </c>
      <c r="F100" s="75">
        <v>65</v>
      </c>
      <c r="G100" s="75" t="s">
        <v>74</v>
      </c>
      <c r="H100" s="75" t="s">
        <v>75</v>
      </c>
      <c r="I100" s="75" t="s">
        <v>75</v>
      </c>
      <c r="J100" s="75" t="s">
        <v>73</v>
      </c>
      <c r="K100" s="75" t="s">
        <v>75</v>
      </c>
    </row>
    <row r="101" spans="5:11" ht="16" hidden="1">
      <c r="E101" s="75">
        <f t="shared" si="4"/>
        <v>1956</v>
      </c>
      <c r="F101" s="75">
        <v>66</v>
      </c>
      <c r="G101" s="75" t="s">
        <v>74</v>
      </c>
      <c r="H101" s="75" t="s">
        <v>75</v>
      </c>
      <c r="I101" s="75" t="s">
        <v>75</v>
      </c>
      <c r="J101" s="75" t="s">
        <v>73</v>
      </c>
      <c r="K101" s="75" t="s">
        <v>75</v>
      </c>
    </row>
    <row r="102" spans="5:11" ht="16" hidden="1">
      <c r="E102" s="75">
        <f t="shared" si="4"/>
        <v>1955</v>
      </c>
      <c r="F102" s="75">
        <v>67</v>
      </c>
      <c r="G102" s="75" t="s">
        <v>74</v>
      </c>
      <c r="H102" s="75" t="s">
        <v>75</v>
      </c>
      <c r="I102" s="75" t="s">
        <v>75</v>
      </c>
      <c r="J102" s="75" t="s">
        <v>73</v>
      </c>
      <c r="K102" s="75" t="s">
        <v>75</v>
      </c>
    </row>
    <row r="103" spans="5:11" ht="16" hidden="1">
      <c r="E103" s="75">
        <f t="shared" si="4"/>
        <v>1954</v>
      </c>
      <c r="F103" s="75">
        <v>68</v>
      </c>
      <c r="G103" s="75" t="s">
        <v>74</v>
      </c>
      <c r="H103" s="75" t="s">
        <v>75</v>
      </c>
      <c r="I103" s="75" t="s">
        <v>75</v>
      </c>
      <c r="J103" s="75" t="s">
        <v>73</v>
      </c>
      <c r="K103" s="75" t="s">
        <v>75</v>
      </c>
    </row>
    <row r="104" spans="5:11" ht="16" hidden="1">
      <c r="E104" s="75">
        <f t="shared" si="4"/>
        <v>1953</v>
      </c>
      <c r="F104" s="75">
        <v>69</v>
      </c>
      <c r="G104" s="75" t="s">
        <v>74</v>
      </c>
      <c r="H104" s="75" t="s">
        <v>75</v>
      </c>
      <c r="I104" s="75" t="s">
        <v>75</v>
      </c>
      <c r="J104" s="75" t="s">
        <v>73</v>
      </c>
      <c r="K104" s="75" t="s">
        <v>75</v>
      </c>
    </row>
    <row r="105" spans="5:11" ht="16" hidden="1">
      <c r="E105" s="76">
        <f t="shared" si="4"/>
        <v>1952</v>
      </c>
      <c r="F105" s="76">
        <v>70</v>
      </c>
      <c r="G105" s="76" t="s">
        <v>76</v>
      </c>
      <c r="H105" s="76" t="s">
        <v>77</v>
      </c>
      <c r="I105" s="76" t="s">
        <v>75</v>
      </c>
      <c r="J105" s="76" t="s">
        <v>73</v>
      </c>
      <c r="K105" s="76" t="s">
        <v>77</v>
      </c>
    </row>
    <row r="106" spans="5:11" ht="16" hidden="1">
      <c r="E106" s="76">
        <f t="shared" si="4"/>
        <v>1951</v>
      </c>
      <c r="F106" s="76">
        <v>71</v>
      </c>
      <c r="G106" s="76" t="s">
        <v>76</v>
      </c>
      <c r="H106" s="76" t="s">
        <v>77</v>
      </c>
      <c r="I106" s="76" t="s">
        <v>75</v>
      </c>
      <c r="J106" s="76" t="s">
        <v>73</v>
      </c>
      <c r="K106" s="76" t="s">
        <v>77</v>
      </c>
    </row>
    <row r="107" spans="5:11" ht="16" hidden="1">
      <c r="E107" s="76">
        <f t="shared" ref="E107:E125" si="5">+(ABS($F$40))-F107</f>
        <v>1950</v>
      </c>
      <c r="F107" s="76">
        <v>72</v>
      </c>
      <c r="G107" s="76" t="s">
        <v>76</v>
      </c>
      <c r="H107" s="76" t="s">
        <v>77</v>
      </c>
      <c r="I107" s="76" t="s">
        <v>75</v>
      </c>
      <c r="J107" s="76" t="s">
        <v>73</v>
      </c>
      <c r="K107" s="76" t="s">
        <v>77</v>
      </c>
    </row>
    <row r="108" spans="5:11" ht="16" hidden="1">
      <c r="E108" s="76">
        <f t="shared" si="5"/>
        <v>1949</v>
      </c>
      <c r="F108" s="76">
        <v>73</v>
      </c>
      <c r="G108" s="76" t="s">
        <v>76</v>
      </c>
      <c r="H108" s="76" t="s">
        <v>77</v>
      </c>
      <c r="I108" s="76" t="s">
        <v>75</v>
      </c>
      <c r="J108" s="76" t="s">
        <v>73</v>
      </c>
      <c r="K108" s="76" t="s">
        <v>77</v>
      </c>
    </row>
    <row r="109" spans="5:11" ht="16" hidden="1">
      <c r="E109" s="76">
        <f t="shared" si="5"/>
        <v>1948</v>
      </c>
      <c r="F109" s="76">
        <v>74</v>
      </c>
      <c r="G109" s="76" t="s">
        <v>76</v>
      </c>
      <c r="H109" s="76" t="s">
        <v>77</v>
      </c>
      <c r="I109" s="76" t="s">
        <v>75</v>
      </c>
      <c r="J109" s="76" t="s">
        <v>73</v>
      </c>
      <c r="K109" s="76" t="s">
        <v>77</v>
      </c>
    </row>
    <row r="110" spans="5:11" ht="16" hidden="1">
      <c r="E110" s="76">
        <f t="shared" si="5"/>
        <v>1947</v>
      </c>
      <c r="F110" s="76">
        <v>75</v>
      </c>
      <c r="G110" s="76" t="s">
        <v>76</v>
      </c>
      <c r="H110" s="76" t="s">
        <v>77</v>
      </c>
      <c r="I110" s="76" t="s">
        <v>75</v>
      </c>
      <c r="J110" s="76" t="s">
        <v>73</v>
      </c>
      <c r="K110" s="76" t="s">
        <v>77</v>
      </c>
    </row>
    <row r="111" spans="5:11" ht="16" hidden="1">
      <c r="E111" s="76">
        <f t="shared" si="5"/>
        <v>1946</v>
      </c>
      <c r="F111" s="76">
        <v>76</v>
      </c>
      <c r="G111" s="76" t="s">
        <v>76</v>
      </c>
      <c r="H111" s="76" t="s">
        <v>77</v>
      </c>
      <c r="I111" s="76" t="s">
        <v>75</v>
      </c>
      <c r="J111" s="76" t="s">
        <v>73</v>
      </c>
      <c r="K111" s="76" t="s">
        <v>77</v>
      </c>
    </row>
    <row r="112" spans="5:11" ht="16" hidden="1">
      <c r="E112" s="76">
        <f t="shared" si="5"/>
        <v>1945</v>
      </c>
      <c r="F112" s="76">
        <v>77</v>
      </c>
      <c r="G112" s="76" t="s">
        <v>76</v>
      </c>
      <c r="H112" s="76" t="s">
        <v>77</v>
      </c>
      <c r="I112" s="76" t="s">
        <v>75</v>
      </c>
      <c r="J112" s="76" t="s">
        <v>73</v>
      </c>
      <c r="K112" s="76" t="s">
        <v>77</v>
      </c>
    </row>
    <row r="113" spans="5:11" ht="16" hidden="1">
      <c r="E113" s="76">
        <f t="shared" si="5"/>
        <v>1944</v>
      </c>
      <c r="F113" s="76">
        <v>78</v>
      </c>
      <c r="G113" s="76" t="s">
        <v>76</v>
      </c>
      <c r="H113" s="76" t="s">
        <v>77</v>
      </c>
      <c r="I113" s="76" t="s">
        <v>75</v>
      </c>
      <c r="J113" s="76" t="s">
        <v>73</v>
      </c>
      <c r="K113" s="76" t="s">
        <v>77</v>
      </c>
    </row>
    <row r="114" spans="5:11" ht="16" hidden="1">
      <c r="E114" s="76">
        <f t="shared" si="5"/>
        <v>1943</v>
      </c>
      <c r="F114" s="76">
        <v>79</v>
      </c>
      <c r="G114" s="76" t="s">
        <v>76</v>
      </c>
      <c r="H114" s="76" t="s">
        <v>77</v>
      </c>
      <c r="I114" s="76" t="s">
        <v>75</v>
      </c>
      <c r="J114" s="76" t="s">
        <v>73</v>
      </c>
      <c r="K114" s="76" t="s">
        <v>77</v>
      </c>
    </row>
    <row r="115" spans="5:11" ht="16" hidden="1">
      <c r="E115" s="76">
        <f t="shared" si="5"/>
        <v>1942</v>
      </c>
      <c r="F115" s="76">
        <v>80</v>
      </c>
      <c r="G115" s="76" t="s">
        <v>76</v>
      </c>
      <c r="H115" s="76" t="s">
        <v>77</v>
      </c>
      <c r="I115" s="76" t="s">
        <v>75</v>
      </c>
      <c r="J115" s="76" t="s">
        <v>73</v>
      </c>
      <c r="K115" s="76" t="s">
        <v>77</v>
      </c>
    </row>
    <row r="116" spans="5:11" ht="16" hidden="1">
      <c r="E116" s="76">
        <f t="shared" si="5"/>
        <v>1941</v>
      </c>
      <c r="F116" s="76">
        <v>81</v>
      </c>
      <c r="G116" s="76" t="s">
        <v>76</v>
      </c>
      <c r="H116" s="76" t="s">
        <v>77</v>
      </c>
      <c r="I116" s="76" t="s">
        <v>75</v>
      </c>
      <c r="J116" s="76" t="s">
        <v>73</v>
      </c>
      <c r="K116" s="76" t="s">
        <v>77</v>
      </c>
    </row>
    <row r="117" spans="5:11" ht="16" hidden="1">
      <c r="E117" s="76">
        <f t="shared" si="5"/>
        <v>1940</v>
      </c>
      <c r="F117" s="76">
        <v>82</v>
      </c>
      <c r="G117" s="76" t="s">
        <v>76</v>
      </c>
      <c r="H117" s="76" t="s">
        <v>77</v>
      </c>
      <c r="I117" s="76" t="s">
        <v>75</v>
      </c>
      <c r="J117" s="76" t="s">
        <v>73</v>
      </c>
      <c r="K117" s="76" t="s">
        <v>77</v>
      </c>
    </row>
    <row r="118" spans="5:11" ht="16" hidden="1">
      <c r="E118" s="76">
        <f t="shared" si="5"/>
        <v>1939</v>
      </c>
      <c r="F118" s="76">
        <v>83</v>
      </c>
      <c r="G118" s="76" t="s">
        <v>76</v>
      </c>
      <c r="H118" s="76" t="s">
        <v>77</v>
      </c>
      <c r="I118" s="76" t="s">
        <v>75</v>
      </c>
      <c r="J118" s="76" t="s">
        <v>73</v>
      </c>
      <c r="K118" s="76" t="s">
        <v>77</v>
      </c>
    </row>
    <row r="119" spans="5:11" ht="16" hidden="1">
      <c r="E119" s="76">
        <f t="shared" si="5"/>
        <v>1938</v>
      </c>
      <c r="F119" s="76">
        <v>84</v>
      </c>
      <c r="G119" s="76" t="s">
        <v>76</v>
      </c>
      <c r="H119" s="76" t="s">
        <v>77</v>
      </c>
      <c r="I119" s="76" t="s">
        <v>75</v>
      </c>
      <c r="J119" s="76" t="s">
        <v>73</v>
      </c>
      <c r="K119" s="76" t="s">
        <v>77</v>
      </c>
    </row>
    <row r="120" spans="5:11" ht="16" hidden="1">
      <c r="E120" s="76">
        <f t="shared" si="5"/>
        <v>1937</v>
      </c>
      <c r="F120" s="76">
        <v>85</v>
      </c>
      <c r="G120" s="76" t="s">
        <v>76</v>
      </c>
      <c r="H120" s="76" t="s">
        <v>77</v>
      </c>
      <c r="I120" s="76" t="s">
        <v>75</v>
      </c>
      <c r="J120" s="76" t="s">
        <v>73</v>
      </c>
      <c r="K120" s="76" t="s">
        <v>77</v>
      </c>
    </row>
    <row r="121" spans="5:11" ht="16" hidden="1">
      <c r="E121" s="76">
        <f t="shared" si="5"/>
        <v>1936</v>
      </c>
      <c r="F121" s="76">
        <v>86</v>
      </c>
      <c r="G121" s="76" t="s">
        <v>76</v>
      </c>
      <c r="H121" s="76" t="s">
        <v>77</v>
      </c>
      <c r="I121" s="76" t="s">
        <v>75</v>
      </c>
      <c r="J121" s="76" t="s">
        <v>73</v>
      </c>
      <c r="K121" s="76" t="s">
        <v>77</v>
      </c>
    </row>
    <row r="122" spans="5:11" ht="16" hidden="1">
      <c r="E122" s="76">
        <f t="shared" si="5"/>
        <v>1935</v>
      </c>
      <c r="F122" s="76">
        <v>87</v>
      </c>
      <c r="G122" s="76" t="s">
        <v>76</v>
      </c>
      <c r="H122" s="76" t="s">
        <v>77</v>
      </c>
      <c r="I122" s="76" t="s">
        <v>75</v>
      </c>
      <c r="J122" s="76" t="s">
        <v>73</v>
      </c>
      <c r="K122" s="76" t="s">
        <v>77</v>
      </c>
    </row>
    <row r="123" spans="5:11" ht="16" hidden="1">
      <c r="E123" s="76">
        <f t="shared" si="5"/>
        <v>1934</v>
      </c>
      <c r="F123" s="76">
        <v>88</v>
      </c>
      <c r="G123" s="76" t="s">
        <v>76</v>
      </c>
      <c r="H123" s="76" t="s">
        <v>77</v>
      </c>
      <c r="I123" s="76" t="s">
        <v>75</v>
      </c>
      <c r="J123" s="76" t="s">
        <v>73</v>
      </c>
      <c r="K123" s="76" t="s">
        <v>77</v>
      </c>
    </row>
    <row r="124" spans="5:11" ht="16" hidden="1">
      <c r="E124" s="76">
        <f t="shared" si="5"/>
        <v>1933</v>
      </c>
      <c r="F124" s="76">
        <v>89</v>
      </c>
      <c r="G124" s="76" t="s">
        <v>76</v>
      </c>
      <c r="H124" s="76" t="s">
        <v>77</v>
      </c>
      <c r="I124" s="76" t="s">
        <v>75</v>
      </c>
      <c r="J124" s="76" t="s">
        <v>73</v>
      </c>
      <c r="K124" s="76" t="s">
        <v>77</v>
      </c>
    </row>
    <row r="125" spans="5:11" ht="16" hidden="1">
      <c r="E125" s="76">
        <f t="shared" si="5"/>
        <v>1932</v>
      </c>
      <c r="F125" s="76">
        <v>90</v>
      </c>
      <c r="G125" s="76" t="s">
        <v>76</v>
      </c>
      <c r="H125" s="76" t="s">
        <v>77</v>
      </c>
      <c r="I125" s="76" t="s">
        <v>75</v>
      </c>
      <c r="J125" s="76" t="s">
        <v>73</v>
      </c>
      <c r="K125" s="76" t="s">
        <v>77</v>
      </c>
    </row>
    <row r="126" spans="5:11" ht="16">
      <c r="E126" s="21"/>
      <c r="F126" s="21"/>
      <c r="G126" s="21"/>
      <c r="H126" s="21"/>
      <c r="I126" s="21"/>
      <c r="J126" s="23"/>
      <c r="K126" s="23"/>
    </row>
  </sheetData>
  <sheetProtection algorithmName="SHA-512" hashValue="9XjFErKtT+NQvo0ob4fcbhbGZ02htOifJIygILe1Cy4bplsok2jJGVxS6Ntypwvt/560+nhWoHgSa/O5kNNNYg==" saltValue="zx4x5tdLeNuXeXt7XnBogg==" spinCount="100000" sheet="1" objects="1" scenarios="1"/>
  <mergeCells count="43">
    <mergeCell ref="F40:G40"/>
    <mergeCell ref="A38:C38"/>
    <mergeCell ref="F33:L33"/>
    <mergeCell ref="A34:C34"/>
    <mergeCell ref="D34:E34"/>
    <mergeCell ref="F34:L34"/>
    <mergeCell ref="A36:B36"/>
    <mergeCell ref="C36:D36"/>
    <mergeCell ref="E36:L36"/>
    <mergeCell ref="C28:D28"/>
    <mergeCell ref="C29:D29"/>
    <mergeCell ref="C30:D30"/>
    <mergeCell ref="C31:D31"/>
    <mergeCell ref="A33:C33"/>
    <mergeCell ref="D33:E33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A5:D5"/>
    <mergeCell ref="J5:L5"/>
    <mergeCell ref="D8:L8"/>
    <mergeCell ref="A10:A11"/>
    <mergeCell ref="B10:B11"/>
    <mergeCell ref="C10:D11"/>
    <mergeCell ref="F10:F11"/>
    <mergeCell ref="G10:G11"/>
    <mergeCell ref="H10:H11"/>
    <mergeCell ref="I10:I11"/>
    <mergeCell ref="J10:K10"/>
    <mergeCell ref="L10:L11"/>
    <mergeCell ref="C12:D12"/>
    <mergeCell ref="C13:D13"/>
    <mergeCell ref="C14:D14"/>
  </mergeCells>
  <phoneticPr fontId="34" type="noConversion"/>
  <dataValidations count="5">
    <dataValidation type="whole" allowBlank="1" showInputMessage="1" showErrorMessage="1" sqref="B12:B31" xr:uid="{00000000-0002-0000-0000-000000000000}">
      <formula1>100000</formula1>
      <formula2>999999</formula2>
    </dataValidation>
    <dataValidation type="whole" allowBlank="1" showInputMessage="1" showErrorMessage="1" sqref="E12:E31" xr:uid="{00000000-0002-0000-0000-000001000000}">
      <formula1>1900</formula1>
      <formula2>2018</formula2>
    </dataValidation>
    <dataValidation type="list" allowBlank="1" showInputMessage="1" showErrorMessage="1" sqref="J12:K31" xr:uid="{00000000-0002-0000-0000-000002000000}">
      <formula1>$C$72:$C$73</formula1>
    </dataValidation>
    <dataValidation type="whole" operator="lessThanOrEqual" allowBlank="1" showInputMessage="1" showErrorMessage="1" sqref="I12:I31" xr:uid="{00000000-0002-0000-0000-000004000000}">
      <formula1>600</formula1>
    </dataValidation>
    <dataValidation type="list" allowBlank="1" showInputMessage="1" showErrorMessage="1" promptTitle="Société" prompt="Sélectionner le nom de la société dans la liste déroulante" sqref="D8:L8" xr:uid="{00000000-0002-0000-0000-000003000000}">
      <formula1>$C$41:$C$66</formula1>
    </dataValidation>
  </dataValidations>
  <printOptions horizontalCentered="1"/>
  <pageMargins left="0.2" right="0.2" top="0.39000000000000007" bottom="0.39000000000000007" header="0.2" footer="0.2"/>
  <pageSetup paperSize="9" orientation="portrait" horizontalDpi="4294967292" verticalDpi="429496729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Participant.form</vt:lpstr>
      <vt:lpstr>Participant.form!Zone_d_impression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Christian Zufferey</cp:lastModifiedBy>
  <dcterms:created xsi:type="dcterms:W3CDTF">2018-03-19T13:48:50Z</dcterms:created>
  <dcterms:modified xsi:type="dcterms:W3CDTF">2022-03-03T13:40:40Z</dcterms:modified>
</cp:coreProperties>
</file>